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DATASET'!$A$4:$AT$278</definedName>
  </definedNames>
  <calcPr calcId="144525"/>
</workbook>
</file>

<file path=xl/calcChain.xml><?xml version="1.0" encoding="utf-8"?>
<calcChain xmlns="http://schemas.openxmlformats.org/spreadsheetml/2006/main">
  <c r="G32" i="2" l="1"/>
  <c r="G33" i="2"/>
  <c r="G34" i="2"/>
  <c r="G35" i="2"/>
  <c r="G36" i="2"/>
  <c r="C37" i="2"/>
  <c r="D37" i="2"/>
  <c r="E37" i="2"/>
  <c r="F37" i="2"/>
  <c r="B37" i="2"/>
  <c r="T22" i="2"/>
  <c r="T23" i="2"/>
  <c r="T24" i="2"/>
  <c r="T25" i="2"/>
  <c r="T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7" i="2"/>
  <c r="M12" i="2"/>
  <c r="M13" i="2"/>
  <c r="M14" i="2"/>
  <c r="M15" i="2"/>
  <c r="M16" i="2"/>
  <c r="D17" i="2"/>
  <c r="E17" i="2"/>
  <c r="F17" i="2"/>
  <c r="G17" i="2"/>
  <c r="H17" i="2"/>
  <c r="I17" i="2"/>
  <c r="J17" i="2"/>
  <c r="K17" i="2"/>
  <c r="L17" i="2"/>
  <c r="B17" i="2"/>
  <c r="C17" i="2"/>
  <c r="D2" i="2"/>
  <c r="E2" i="2" s="1"/>
  <c r="C2" i="2"/>
  <c r="D6" i="2"/>
  <c r="D5" i="2"/>
  <c r="D4" i="2"/>
  <c r="D3" i="2"/>
  <c r="C6" i="2"/>
  <c r="C5" i="2"/>
  <c r="C4" i="2"/>
  <c r="C3" i="2"/>
  <c r="D7" i="2" l="1"/>
  <c r="G31" i="2"/>
  <c r="G37" i="2" s="1"/>
  <c r="T21" i="2"/>
  <c r="M11" i="2"/>
  <c r="M17" i="2" s="1"/>
  <c r="T27" i="2" l="1"/>
  <c r="E6" i="2"/>
  <c r="E5" i="2"/>
  <c r="E4" i="2"/>
  <c r="E3" i="2"/>
  <c r="E7" i="2" l="1"/>
  <c r="F2" i="2" s="1"/>
  <c r="F3" i="2" l="1"/>
  <c r="F4" i="2"/>
  <c r="F6" i="2"/>
  <c r="F5" i="2"/>
  <c r="F7" i="2" l="1"/>
</calcChain>
</file>

<file path=xl/sharedStrings.xml><?xml version="1.0" encoding="utf-8"?>
<sst xmlns="http://schemas.openxmlformats.org/spreadsheetml/2006/main" count="1946" uniqueCount="779">
  <si>
    <t/>
  </si>
  <si>
    <t>Governorate of Last Displacement</t>
  </si>
  <si>
    <t>Shelter Type</t>
  </si>
  <si>
    <t>Period of Former Displacement</t>
  </si>
  <si>
    <t>Place ID</t>
  </si>
  <si>
    <t>Governorate</t>
  </si>
  <si>
    <t>District</t>
  </si>
  <si>
    <t>Location Name</t>
  </si>
  <si>
    <t>Arabic Name</t>
  </si>
  <si>
    <t>Latitude</t>
  </si>
  <si>
    <t>Longitude</t>
  </si>
  <si>
    <t>OCHA Admin 1</t>
  </si>
  <si>
    <t>OCHA Admin 2</t>
  </si>
  <si>
    <t>OCHA PCode</t>
  </si>
  <si>
    <t>IDPs Families</t>
  </si>
  <si>
    <t>IDPs Individuals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</si>
  <si>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</si>
  <si>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</si>
  <si>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</si>
  <si>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</si>
  <si>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</si>
  <si>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</si>
  <si>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</si>
  <si>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</si>
  <si>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</si>
  <si>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</si>
  <si>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</si>
  <si>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</si>
  <si>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</si>
  <si>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</si>
  <si>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</si>
  <si>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</si>
  <si>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</si>
  <si>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</si>
  <si>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</si>
  <si>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</si>
  <si>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</si>
  <si>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</si>
  <si>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</si>
  <si>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</si>
  <si>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</si>
  <si>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</si>
  <si>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</si>
  <si>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</si>
  <si>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</si>
  <si>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>Pre-June14 Wave</t>
  </si>
  <si>
    <t>June-July14 Wave</t>
  </si>
  <si>
    <t>August14 Wave</t>
  </si>
  <si>
    <t>Post September14 Wave</t>
  </si>
  <si>
    <t>Post April15 Wave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</si>
  <si>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</si>
  <si>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</si>
  <si>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</si>
  <si>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</si>
  <si>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</si>
  <si>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</si>
  <si>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</si>
  <si>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</si>
  <si>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</si>
  <si>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</si>
  <si>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</si>
  <si>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</si>
  <si>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</si>
  <si>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</si>
  <si>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</si>
  <si>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</si>
  <si>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</si>
  <si>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</si>
  <si>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</si>
  <si>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</si>
  <si>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</si>
  <si>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</si>
  <si>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</si>
  <si>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</si>
  <si>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</si>
  <si>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</si>
  <si>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</si>
  <si>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</si>
  <si>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</si>
  <si>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</si>
  <si>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</si>
  <si>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</si>
  <si>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</si>
  <si>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</si>
  <si>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</si>
  <si>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</si>
  <si>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</si>
  <si>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</si>
  <si>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</si>
  <si>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</si>
  <si>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</si>
  <si>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</si>
  <si>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Al-muabdiyat</t>
  </si>
  <si>
    <t>المعبديات</t>
  </si>
  <si>
    <t>IQ-D004</t>
  </si>
  <si>
    <t>IQ-P00258</t>
  </si>
  <si>
    <t>Hay Al-Qadisiyah</t>
  </si>
  <si>
    <t>القادسية</t>
  </si>
  <si>
    <t>IQ-P00293</t>
  </si>
  <si>
    <t>المصخن</t>
  </si>
  <si>
    <t>IQ-P00319</t>
  </si>
  <si>
    <t>Mualmeen</t>
  </si>
  <si>
    <t>المعلمين</t>
  </si>
  <si>
    <t>IQ-P00320</t>
  </si>
  <si>
    <t>Ramadi</t>
  </si>
  <si>
    <t>العادل</t>
  </si>
  <si>
    <t>IQ-D006</t>
  </si>
  <si>
    <t>IQ-P00411</t>
  </si>
  <si>
    <t>الاندلس</t>
  </si>
  <si>
    <t>IQ-P00412</t>
  </si>
  <si>
    <t>العسكري</t>
  </si>
  <si>
    <t>العزيزية</t>
  </si>
  <si>
    <t>IQ-P00413</t>
  </si>
  <si>
    <t>الكطانة</t>
  </si>
  <si>
    <t>الخلفاء</t>
  </si>
  <si>
    <t>Al Shuqaq Al Bidh</t>
  </si>
  <si>
    <t>الشقق البيض</t>
  </si>
  <si>
    <t>Al-Ankor</t>
  </si>
  <si>
    <t>العنكور</t>
  </si>
  <si>
    <t>IQ-P00429</t>
  </si>
  <si>
    <t>الشركة</t>
  </si>
  <si>
    <t>IQ-P00462</t>
  </si>
  <si>
    <t xml:space="preserve"> حي الشهداء</t>
  </si>
  <si>
    <t>IQ-P00463</t>
  </si>
  <si>
    <t>Al-Thilah</t>
  </si>
  <si>
    <t>الثيلة</t>
  </si>
  <si>
    <t>IQ-P00466</t>
  </si>
  <si>
    <t>الاسكان</t>
  </si>
  <si>
    <t>IQ-P00474</t>
  </si>
  <si>
    <t>الملعب</t>
  </si>
  <si>
    <t>IQ-P00476</t>
  </si>
  <si>
    <t>Hay Al-Madani</t>
  </si>
  <si>
    <t xml:space="preserve">الحي المدني </t>
  </si>
  <si>
    <t>IQ-P00480</t>
  </si>
  <si>
    <t>Warar</t>
  </si>
  <si>
    <t>الورار</t>
  </si>
  <si>
    <t>IQ-P00499</t>
  </si>
  <si>
    <t>Al-Khalis</t>
  </si>
  <si>
    <t>قرية دواليب الامام</t>
  </si>
  <si>
    <t>IQ-G10</t>
  </si>
  <si>
    <t>IQ-D059</t>
  </si>
  <si>
    <t>Al Rmelat Village</t>
  </si>
  <si>
    <t>قرية الرميلات</t>
  </si>
  <si>
    <t>Al-Aqssa village</t>
  </si>
  <si>
    <t>قرية الاقصى</t>
  </si>
  <si>
    <t>Al-Arabdah Village</t>
  </si>
  <si>
    <t>قرية العرابضة</t>
  </si>
  <si>
    <t>قرية بزايز شروين</t>
  </si>
  <si>
    <t>Al-Dwaleeb village</t>
  </si>
  <si>
    <t>قرية الدواليب</t>
  </si>
  <si>
    <t>Ali Abdulla village</t>
  </si>
  <si>
    <t>قرية علي العبد الله</t>
  </si>
  <si>
    <t>Al-Makareen Village</t>
  </si>
  <si>
    <t>قرية المكاريين</t>
  </si>
  <si>
    <t>شروين</t>
  </si>
  <si>
    <t>قرية المرفوع</t>
  </si>
  <si>
    <t>قرية المشروع</t>
  </si>
  <si>
    <t>Al-Sadah Village</t>
  </si>
  <si>
    <t>قرية السادة</t>
  </si>
  <si>
    <t>حي الشهداء</t>
  </si>
  <si>
    <t>قرية علوان الحديد</t>
  </si>
  <si>
    <t>قرية عرب حفيظ</t>
  </si>
  <si>
    <t>Arab Hamdan Village</t>
  </si>
  <si>
    <t>قرية عرب حمدان</t>
  </si>
  <si>
    <t>قرية البيات</t>
  </si>
  <si>
    <t>قرية بزايز المشروع</t>
  </si>
  <si>
    <t>حي الرشيد</t>
  </si>
  <si>
    <t>حي الضباط</t>
  </si>
  <si>
    <t>حي المعلمين</t>
  </si>
  <si>
    <t>حي الشيخ حسن</t>
  </si>
  <si>
    <t>حي كرد علي</t>
  </si>
  <si>
    <t>Dawod Al-Salom village</t>
  </si>
  <si>
    <t>قرية داوود السلوم</t>
  </si>
  <si>
    <t>قرية حبيب العبدالله</t>
  </si>
  <si>
    <t>Habib Al-Khaizaran village</t>
  </si>
  <si>
    <t>قرية حبيب الخيزران</t>
  </si>
  <si>
    <t>قرية حماده - منصورية</t>
  </si>
  <si>
    <t>قرية حمزة النجم</t>
  </si>
  <si>
    <t>الحي العسكري</t>
  </si>
  <si>
    <t>قرية محمد العلي</t>
  </si>
  <si>
    <t>قرية محمد طه</t>
  </si>
  <si>
    <t>قرية نجم العبد الله</t>
  </si>
  <si>
    <t>قرية أسمير</t>
  </si>
  <si>
    <t>Al-Muqdadiya</t>
  </si>
  <si>
    <t>قرية ابو موسى</t>
  </si>
  <si>
    <t>IQ-D062</t>
  </si>
  <si>
    <t>حي الكرامة</t>
  </si>
  <si>
    <t>حي المطار</t>
  </si>
  <si>
    <t>حي النور</t>
  </si>
  <si>
    <t>Al Qal'a village</t>
  </si>
  <si>
    <t>قرية القلعة</t>
  </si>
  <si>
    <t>IQ-P13183</t>
  </si>
  <si>
    <t>حي الصمود</t>
  </si>
  <si>
    <t>حي السوق</t>
  </si>
  <si>
    <t>Al-Aali village</t>
  </si>
  <si>
    <t>قرية العالي</t>
  </si>
  <si>
    <t>Al-Arda village</t>
  </si>
  <si>
    <t>قرية العردة</t>
  </si>
  <si>
    <t>قرية الكوام</t>
  </si>
  <si>
    <t>Al-Hamadi village</t>
  </si>
  <si>
    <t>قرية الحمادي</t>
  </si>
  <si>
    <t>قرية اللهيب</t>
  </si>
  <si>
    <t>ابو دهن</t>
  </si>
  <si>
    <t>IQ-P13323</t>
  </si>
  <si>
    <t>الطنيرة</t>
  </si>
  <si>
    <t>حي العروبة</t>
  </si>
  <si>
    <t>قرية بلور</t>
  </si>
  <si>
    <t>قرية العكيدات</t>
  </si>
  <si>
    <t>قرية الصخر</t>
  </si>
  <si>
    <t>IQ-P13316</t>
  </si>
  <si>
    <t>قرية الشيخة</t>
  </si>
  <si>
    <t>Al-Sodoor</t>
  </si>
  <si>
    <t>الصدور</t>
  </si>
  <si>
    <t>IQ-P13239</t>
  </si>
  <si>
    <t>قرية العقود</t>
  </si>
  <si>
    <t>قرية الوزان</t>
  </si>
  <si>
    <t>قرية الدرويش</t>
  </si>
  <si>
    <t>قرية حجي فاضل</t>
  </si>
  <si>
    <t>قرية حمادة</t>
  </si>
  <si>
    <t>Hmbs village</t>
  </si>
  <si>
    <t>قرية حمبس</t>
  </si>
  <si>
    <t>Izham village</t>
  </si>
  <si>
    <t>قرية  زحام</t>
  </si>
  <si>
    <t>قرية جبتين</t>
  </si>
  <si>
    <t>محلة دور الضباط</t>
  </si>
  <si>
    <t>IQ-P13266</t>
  </si>
  <si>
    <t>قرية الميثاق</t>
  </si>
  <si>
    <t>IQ-P13274</t>
  </si>
  <si>
    <t>قرية نهر الشيخ</t>
  </si>
  <si>
    <t>قرية نوفل</t>
  </si>
  <si>
    <t>Parwana village</t>
  </si>
  <si>
    <t>قرية بروانة</t>
  </si>
  <si>
    <t>قرية التاية</t>
  </si>
  <si>
    <t>IQ-P13302</t>
  </si>
  <si>
    <t>قرية امام طالب</t>
  </si>
  <si>
    <t>IQ-P13310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</si>
  <si>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</si>
  <si>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</si>
  <si>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</si>
  <si>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</si>
  <si>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</si>
  <si>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</si>
  <si>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</si>
  <si>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</si>
  <si>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</si>
  <si>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</si>
  <si>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</si>
  <si>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Khanaqin</t>
  </si>
  <si>
    <t>قرية الحصيني</t>
  </si>
  <si>
    <t>IQ-D060</t>
  </si>
  <si>
    <t>حي الاسراء</t>
  </si>
  <si>
    <t>حي الربيع</t>
  </si>
  <si>
    <t>Kifri</t>
  </si>
  <si>
    <t>Al-Nitham village</t>
  </si>
  <si>
    <t>قرية النظام</t>
  </si>
  <si>
    <t>IQ-D061</t>
  </si>
  <si>
    <t>ادريس خزعل</t>
  </si>
  <si>
    <t>IQ-G13</t>
  </si>
  <si>
    <t>IQ-D076</t>
  </si>
  <si>
    <t>IQ-P17354</t>
  </si>
  <si>
    <t>قرية الهندية</t>
  </si>
  <si>
    <t>ادريس خباز</t>
  </si>
  <si>
    <t>IQ-P17633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</si>
  <si>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</si>
  <si>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</si>
  <si>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</si>
  <si>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</si>
  <si>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</si>
  <si>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</si>
  <si>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</si>
  <si>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Telafar</t>
  </si>
  <si>
    <t>Abtakh</t>
  </si>
  <si>
    <t>أبتاخ</t>
  </si>
  <si>
    <t>IQ-D090</t>
  </si>
  <si>
    <t>IQ-P20685</t>
  </si>
  <si>
    <t>IQ-P20701</t>
  </si>
  <si>
    <t>IQ-P20711</t>
  </si>
  <si>
    <t>Ein Alhilwa</t>
  </si>
  <si>
    <t>قرية عين الحلوة</t>
  </si>
  <si>
    <t>قرية عين جحيشية</t>
  </si>
  <si>
    <t>قرية جلبارات</t>
  </si>
  <si>
    <t>قرية كول محمد</t>
  </si>
  <si>
    <t>حي اللبن</t>
  </si>
  <si>
    <t>Hay Al Muthana</t>
  </si>
  <si>
    <t>حي المثنى</t>
  </si>
  <si>
    <t>IQ-P20765</t>
  </si>
  <si>
    <t>Hay Al Uroba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</si>
  <si>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</si>
  <si>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</si>
  <si>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</si>
  <si>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</si>
  <si>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</si>
  <si>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</si>
  <si>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</si>
  <si>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</si>
  <si>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</si>
  <si>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</si>
  <si>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قرية كرفر</t>
  </si>
  <si>
    <t>Mashraf</t>
  </si>
  <si>
    <t>مشرف</t>
  </si>
  <si>
    <t>IQ-P20808</t>
  </si>
  <si>
    <t>IQ-P20835</t>
  </si>
  <si>
    <t>قرية تل مرك عليا</t>
  </si>
  <si>
    <t>Qasaba Al Zummar</t>
  </si>
  <si>
    <t>قصبه زمار</t>
  </si>
  <si>
    <t>قرية قسرصريج</t>
  </si>
  <si>
    <t>IQ-P20837</t>
  </si>
  <si>
    <t>حي الاربعين</t>
  </si>
  <si>
    <t>حي القادسية</t>
  </si>
  <si>
    <t>حي السكك</t>
  </si>
  <si>
    <t>حي العسكري</t>
  </si>
  <si>
    <t>حي العصرية</t>
  </si>
  <si>
    <t>الحي الذهبي</t>
  </si>
  <si>
    <t>قرية مشيرفة</t>
  </si>
  <si>
    <t>ساحل حمد</t>
  </si>
  <si>
    <t>قرية تل أسمير</t>
  </si>
  <si>
    <t>IQ-P20881</t>
  </si>
  <si>
    <t>IQ-P20875</t>
  </si>
  <si>
    <t>حي السلام</t>
  </si>
  <si>
    <t>IQ-P20766</t>
  </si>
  <si>
    <t>قرية وادي شور</t>
  </si>
  <si>
    <t>مجمع دوميز</t>
  </si>
  <si>
    <t>Tilkaif</t>
  </si>
  <si>
    <t>القصبة القديمة</t>
  </si>
  <si>
    <t>IQ-D091</t>
  </si>
  <si>
    <t>حي الحسين</t>
  </si>
  <si>
    <t>حي الزهور</t>
  </si>
  <si>
    <t>منارة</t>
  </si>
  <si>
    <t>IQ-P20992</t>
  </si>
  <si>
    <t>تل عدس</t>
  </si>
  <si>
    <t>IQ-P21035</t>
  </si>
  <si>
    <t>Al-Daur</t>
  </si>
  <si>
    <t>القرية العصرية</t>
  </si>
  <si>
    <t>IQ-G18</t>
  </si>
  <si>
    <t>IQ-D103</t>
  </si>
  <si>
    <t>المجمع السكني</t>
  </si>
  <si>
    <t>الدور حي الخضراء</t>
  </si>
  <si>
    <t>IQ-P23412</t>
  </si>
  <si>
    <t>Hay Abu Dalaf</t>
  </si>
  <si>
    <t>حي ابو دلف</t>
  </si>
  <si>
    <t>IQ-P23391</t>
  </si>
  <si>
    <t>حي العبور</t>
  </si>
  <si>
    <t>حي المعهد</t>
  </si>
  <si>
    <t>حي الشرقية</t>
  </si>
  <si>
    <t>حي تل البنات</t>
  </si>
  <si>
    <t>Baiji</t>
  </si>
  <si>
    <t>IQ-D101</t>
  </si>
  <si>
    <t>IQ-P23185</t>
  </si>
  <si>
    <t>Balad</t>
  </si>
  <si>
    <t>Albu Jewari</t>
  </si>
  <si>
    <t>محلة البو جواري</t>
  </si>
  <si>
    <t>IQ-D102</t>
  </si>
  <si>
    <t>IQ-P23341</t>
  </si>
  <si>
    <t>محلة الجبور الاولى</t>
  </si>
  <si>
    <t>محلة خزرج</t>
  </si>
  <si>
    <t>IQ-P23370</t>
  </si>
  <si>
    <t>Al-Haweeja Al bahriya</t>
  </si>
  <si>
    <t>الضلوعية مقاطعة 25 الضلوعية قرية الجبور والحويجة ا</t>
  </si>
  <si>
    <t>IQ-P23344</t>
  </si>
  <si>
    <t>Beshakan village</t>
  </si>
  <si>
    <t>قرية بيشكان</t>
  </si>
  <si>
    <t>IQ-P23357</t>
  </si>
  <si>
    <t>Samarra</t>
  </si>
  <si>
    <t>IQ-D105</t>
  </si>
  <si>
    <t>IQ-P23512</t>
  </si>
  <si>
    <t>المعتصم مقاطعة 15 الطريشة البو فهد</t>
  </si>
  <si>
    <t>IQ-P23530</t>
  </si>
  <si>
    <t>المعتصم مقاطعة 15 الطريشة قرية البو شطب</t>
  </si>
  <si>
    <t>IQ-P23532</t>
  </si>
  <si>
    <t>مقاطعة 27 حاوى البساط</t>
  </si>
  <si>
    <t>Tikrit</t>
  </si>
  <si>
    <t>IQ-D108</t>
  </si>
  <si>
    <t>IQ-P23681</t>
  </si>
  <si>
    <t>العلم مقاطعة 28 السمرة والعبادي قرية العهد الجديد</t>
  </si>
  <si>
    <t>IQ-P23661</t>
  </si>
  <si>
    <t>IQ-P23663</t>
  </si>
  <si>
    <t>Al khuzamiya Village</t>
  </si>
  <si>
    <t>العلم مقاطعة 30 الخزامية قرية الخزامية</t>
  </si>
  <si>
    <t>IQ-P23674</t>
  </si>
  <si>
    <t>العلم مقاطعة 47 الناعمة الشمالية قرية الناعمة الشم</t>
  </si>
  <si>
    <t>IQ-P23680</t>
  </si>
  <si>
    <t>IQ-P23714</t>
  </si>
  <si>
    <t>قرية الدليمات</t>
  </si>
  <si>
    <t>قرية الكرامة</t>
  </si>
  <si>
    <t>IQ-P23706</t>
  </si>
  <si>
    <t>Al-Mutaradah 204</t>
  </si>
  <si>
    <t>IQ-P23709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</si>
  <si>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</si>
  <si>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</si>
  <si>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</si>
  <si>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</si>
  <si>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</si>
  <si>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Awajealah Quarter</t>
  </si>
  <si>
    <t>IQ-P23999</t>
  </si>
  <si>
    <t>العلم مقاطعة 44 المعيبدي الشمالية</t>
  </si>
  <si>
    <t>IQ-P23801</t>
  </si>
  <si>
    <t>Hammad Shehab village</t>
  </si>
  <si>
    <t>قرية حماد شهاب</t>
  </si>
  <si>
    <t>IQ-P23720</t>
  </si>
  <si>
    <t>IQ-P23723</t>
  </si>
  <si>
    <t>IQ-P23726</t>
  </si>
  <si>
    <t>Hay Al baladiyah</t>
  </si>
  <si>
    <t>IQ-P24000</t>
  </si>
  <si>
    <t>حي البلديات - محلة 402</t>
  </si>
  <si>
    <t>IQ-P23729</t>
  </si>
  <si>
    <t>حي الجمعية - محلة 416</t>
  </si>
  <si>
    <t>IQ-P23735</t>
  </si>
  <si>
    <t>IQ-P23736</t>
  </si>
  <si>
    <t>IQ-P23739</t>
  </si>
  <si>
    <t>IQ-P23747</t>
  </si>
  <si>
    <t>IQ-P23753</t>
  </si>
  <si>
    <t>Hay Al-Suqoore</t>
  </si>
  <si>
    <t>حي الصقور</t>
  </si>
  <si>
    <t>IQ-P23758</t>
  </si>
  <si>
    <t>IQ-P23762</t>
  </si>
  <si>
    <t>IQ-P23775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</si>
  <si>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</si>
  <si>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</si>
  <si>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</si>
  <si>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</si>
  <si>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</si>
  <si>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</si>
  <si>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</si>
  <si>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</si>
  <si>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</si>
  <si>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</si>
  <si>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</si>
  <si>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Uwainat</t>
  </si>
  <si>
    <t>عوينات</t>
  </si>
  <si>
    <t>IQ-P23809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</si>
  <si>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</si>
  <si>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</si>
  <si>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</si>
  <si>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</si>
  <si>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</si>
  <si>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</si>
  <si>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</si>
  <si>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</si>
  <si>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</si>
  <si>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</si>
  <si>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</si>
  <si>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</si>
  <si>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</si>
  <si>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</si>
  <si>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</si>
  <si>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</si>
  <si>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</si>
  <si>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</si>
  <si>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Hay Al-Resala</t>
  </si>
  <si>
    <t>Heet-Maskhan</t>
  </si>
  <si>
    <t>Al Khulafaa</t>
  </si>
  <si>
    <t>Al-Aadil</t>
  </si>
  <si>
    <t>Al-Andalus</t>
  </si>
  <si>
    <t>Al-Askari</t>
  </si>
  <si>
    <t>Al-Azeziya</t>
  </si>
  <si>
    <t>Al-Katanah</t>
  </si>
  <si>
    <t>Al-Shareka</t>
  </si>
  <si>
    <t>Al-Shuhadaa</t>
  </si>
  <si>
    <t>Hay Al-Eskan</t>
  </si>
  <si>
    <t>Hay Al-Malab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</si>
  <si>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</si>
  <si>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</si>
  <si>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</si>
  <si>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</si>
  <si>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</si>
  <si>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</si>
  <si>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Hataween village</t>
  </si>
  <si>
    <t>قرية الهتاوين</t>
  </si>
  <si>
    <t>IQ-P12539</t>
  </si>
  <si>
    <t>Al Jardaniya village</t>
  </si>
  <si>
    <t>قرية الجردانية</t>
  </si>
  <si>
    <t>Al Kholafa'village</t>
  </si>
  <si>
    <t>قرية الخلفاء</t>
  </si>
  <si>
    <t>IQ-P12549</t>
  </si>
  <si>
    <t>Al Misht Al Ola /Albo Farhan village</t>
  </si>
  <si>
    <t>قرية البو فرحان\ المشط الاولى</t>
  </si>
  <si>
    <t>Al Misht Al thaniya /Albo Farhan village</t>
  </si>
  <si>
    <t>قرية البو فرحان\ المشط الثانية</t>
  </si>
  <si>
    <t>Al Safra al kebera village</t>
  </si>
  <si>
    <t>قرية الصفرة الكبيرة</t>
  </si>
  <si>
    <t>Al Safra al saghera village</t>
  </si>
  <si>
    <t>قرية الصفرة الصغيرة</t>
  </si>
  <si>
    <t>Al Tholathi village</t>
  </si>
  <si>
    <t>قرية الثلاثي</t>
  </si>
  <si>
    <t>Al-Bizayiz sheruin village</t>
  </si>
  <si>
    <t>Al-Marfoo village</t>
  </si>
  <si>
    <t>Al-Mashroo Village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</si>
  <si>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</si>
  <si>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</si>
  <si>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</si>
  <si>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</si>
  <si>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</si>
  <si>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</si>
  <si>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mandal village</t>
  </si>
  <si>
    <t>قرية البومندل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</si>
  <si>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</si>
  <si>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</si>
  <si>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</si>
  <si>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</si>
  <si>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</si>
  <si>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</si>
  <si>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</si>
  <si>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Alwan hadid village</t>
  </si>
  <si>
    <t>Arab hafedh village</t>
  </si>
  <si>
    <t>Bayat village</t>
  </si>
  <si>
    <t>Bazaiz Al-mashroo village</t>
  </si>
  <si>
    <t>Cojtan village</t>
  </si>
  <si>
    <t>قرية كوجتان</t>
  </si>
  <si>
    <t>Dwaleeb Al-lmam village</t>
  </si>
  <si>
    <t>Ein Layla village</t>
  </si>
  <si>
    <t>قرية عين ليلى</t>
  </si>
  <si>
    <t>Habib Al-Abdullah village</t>
  </si>
  <si>
    <t>Hamada village-mansuria</t>
  </si>
  <si>
    <t>Hamza Al-najim village</t>
  </si>
  <si>
    <t>Hassan Al Habib village</t>
  </si>
  <si>
    <t>قرية حسن الحبيب</t>
  </si>
  <si>
    <t>Hassan Al Shamari village</t>
  </si>
  <si>
    <t>قرية حسن الشمري</t>
  </si>
  <si>
    <t>Hassan Dhayi' village</t>
  </si>
  <si>
    <t>قرية حسن ضايع</t>
  </si>
  <si>
    <t>Hay Al-dhobat</t>
  </si>
  <si>
    <t>Hay Al-mualimen</t>
  </si>
  <si>
    <t>Hay Al-qadim</t>
  </si>
  <si>
    <t>حي القديم</t>
  </si>
  <si>
    <t>Hay Al-rasheed</t>
  </si>
  <si>
    <t>Hay Al-shekh hassan</t>
  </si>
  <si>
    <t>Hay Al-shuhada a</t>
  </si>
  <si>
    <t>Hay kurd ali</t>
  </si>
  <si>
    <t>Hibhib-Al Askary Qtr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</si>
  <si>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</si>
  <si>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</si>
  <si>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</si>
  <si>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</si>
  <si>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</si>
  <si>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</si>
  <si>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</si>
  <si>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Mijbas village</t>
  </si>
  <si>
    <t>قرية مجباس</t>
  </si>
  <si>
    <t>Muhammad ali village</t>
  </si>
  <si>
    <t>Muhammad taha village</t>
  </si>
  <si>
    <t>Najim Al-abdullah village</t>
  </si>
  <si>
    <t>Noori Al Noman village</t>
  </si>
  <si>
    <t>قرية نوري النومان</t>
  </si>
  <si>
    <t>Sfait village</t>
  </si>
  <si>
    <t>قرية قرية سفيط</t>
  </si>
  <si>
    <t>Sherween</t>
  </si>
  <si>
    <t>Shkej village</t>
  </si>
  <si>
    <t>قرية شكيج</t>
  </si>
  <si>
    <t>Sohail Mahal village</t>
  </si>
  <si>
    <t>قرية سهيل محل</t>
  </si>
  <si>
    <t>Somair village</t>
  </si>
  <si>
    <t>Um al Hawali village</t>
  </si>
  <si>
    <t>قرية ام الحوالي</t>
  </si>
  <si>
    <t>IQ-P12605</t>
  </si>
  <si>
    <t>Um Al Karami village</t>
  </si>
  <si>
    <t>قرية ام الكرامي</t>
  </si>
  <si>
    <t>Abo Dihin</t>
  </si>
  <si>
    <t>Abu musa village</t>
  </si>
  <si>
    <t>Al-Derwish village</t>
  </si>
  <si>
    <t>Al-Igaidat village</t>
  </si>
  <si>
    <t>Al-Kwam village</t>
  </si>
  <si>
    <t>Al-Lihayb village</t>
  </si>
  <si>
    <t>Al-Mithaq village</t>
  </si>
  <si>
    <t>Al-Qalaah village</t>
  </si>
  <si>
    <t>Al-Sakhar village</t>
  </si>
  <si>
    <t>Al-Shekha village</t>
  </si>
  <si>
    <t>Al-Somood</t>
  </si>
  <si>
    <t>Al-Taiha village</t>
  </si>
  <si>
    <t>Al-Tinaira</t>
  </si>
  <si>
    <t>Al-Uqood village</t>
  </si>
  <si>
    <t>Al-Wazan village</t>
  </si>
  <si>
    <t>Balor village</t>
  </si>
  <si>
    <t>Haj fadhil village</t>
  </si>
  <si>
    <t>Hamada village</t>
  </si>
  <si>
    <t>Hay Al-Karama</t>
  </si>
  <si>
    <t>Hay Al-Mataar</t>
  </si>
  <si>
    <t>Hay Al-Noor</t>
  </si>
  <si>
    <t>Hay Al-Sooq</t>
  </si>
  <si>
    <t>Hay Al-Uroba</t>
  </si>
  <si>
    <t>Imam Talib village</t>
  </si>
  <si>
    <t>Jubtin village</t>
  </si>
  <si>
    <t>Mahallat door Al-dhubbat</t>
  </si>
  <si>
    <t>Nahr Al-shaykh village</t>
  </si>
  <si>
    <t>Nofal village</t>
  </si>
  <si>
    <t>Shak Al-rak village</t>
  </si>
  <si>
    <t>Shok Al-Reem village</t>
  </si>
  <si>
    <t>Sinsil Al-wasat village</t>
  </si>
  <si>
    <t>Sodoor Al-ray</t>
  </si>
  <si>
    <t>Walosh1  village</t>
  </si>
  <si>
    <t>قرية ولوش 1</t>
  </si>
  <si>
    <t>Walosh2  village</t>
  </si>
  <si>
    <t>قرية ولوش 2</t>
  </si>
  <si>
    <t>Al-husaini village</t>
  </si>
  <si>
    <t>Hay Al-Israa</t>
  </si>
  <si>
    <t>Hay Al-Rabii</t>
  </si>
  <si>
    <t>Al-Hendia</t>
  </si>
  <si>
    <t>Idris khabbaz</t>
  </si>
  <si>
    <t>Idris khazal</t>
  </si>
  <si>
    <t>Al-Alfaf Collective Center</t>
  </si>
  <si>
    <t>Al-baraka Collective Center</t>
  </si>
  <si>
    <t>Maghara</t>
  </si>
  <si>
    <t>Merki</t>
  </si>
  <si>
    <t>Ain hilwa upper village</t>
  </si>
  <si>
    <t>قرية عين حلوة العليا</t>
  </si>
  <si>
    <t>Ein Jahesheya village</t>
  </si>
  <si>
    <t>Gilbarat village</t>
  </si>
  <si>
    <t>Hay Al-Aaskari</t>
  </si>
  <si>
    <t>Hay Al-Arbaeen</t>
  </si>
  <si>
    <t>Hay Al-Asreya</t>
  </si>
  <si>
    <t>Hay Al-dhahabe</t>
  </si>
  <si>
    <t>Hay Al-Laban</t>
  </si>
  <si>
    <t>Hay Al-Mualemen</t>
  </si>
  <si>
    <t>Hay Al-Qadisya</t>
  </si>
  <si>
    <t>Hay Al-Salam</t>
  </si>
  <si>
    <t>Hay Al-Sikak</t>
  </si>
  <si>
    <t>Jussa village</t>
  </si>
  <si>
    <t>قرية جصة</t>
  </si>
  <si>
    <t>Kirver village</t>
  </si>
  <si>
    <t>Kul mohamed village</t>
  </si>
  <si>
    <t>Mafri village</t>
  </si>
  <si>
    <t>قرية مفري</t>
  </si>
  <si>
    <t>Msherfa village</t>
  </si>
  <si>
    <t>Qasr sarij village</t>
  </si>
  <si>
    <t>Sahel hamad</t>
  </si>
  <si>
    <t>Tal Ismair village</t>
  </si>
  <si>
    <t>Tal marak sufla village</t>
  </si>
  <si>
    <t>قرية تل مرك سفلى</t>
  </si>
  <si>
    <t>Tal marak ulya village</t>
  </si>
  <si>
    <t>Tal mus village</t>
  </si>
  <si>
    <t>قرية تل موس</t>
  </si>
  <si>
    <t>Telafar-Al Noor</t>
  </si>
  <si>
    <t>Wadi shour</t>
  </si>
  <si>
    <t>Zummar-domez complex</t>
  </si>
  <si>
    <t>Al-kasaba Al-qadema</t>
  </si>
  <si>
    <t>Hay Al-askari</t>
  </si>
  <si>
    <t>Hay Al-hussien</t>
  </si>
  <si>
    <t>Hay Al-salam</t>
  </si>
  <si>
    <t>Hay Al-zuhoor</t>
  </si>
  <si>
    <t>Wanna-Manara</t>
  </si>
  <si>
    <t>Wanna-Tal Adas</t>
  </si>
  <si>
    <t>Al-asriyah village</t>
  </si>
  <si>
    <t>Al-Khadhra area</t>
  </si>
  <si>
    <t>Al-mujammaa Al-sakani</t>
  </si>
  <si>
    <t>Hay Al-aboor</t>
  </si>
  <si>
    <t>Hay Al-askri</t>
  </si>
  <si>
    <t>Hay Al-mahad</t>
  </si>
  <si>
    <t>Hay Al-sharqiyah</t>
  </si>
  <si>
    <t>Hay Tal Al-banat</t>
  </si>
  <si>
    <t>Al-Hamra village</t>
  </si>
  <si>
    <t>مقاطعة 10 الحمرة - قرية الحمرة</t>
  </si>
  <si>
    <t>Al-Hejaj village -13</t>
  </si>
  <si>
    <t>مقاطعة 13 الحجاج والجيسات - قرية الحجاج</t>
  </si>
  <si>
    <t>Albu-tumah village-12</t>
  </si>
  <si>
    <t>مقاطعة 12 البو طعمة - قرية البوطعمه</t>
  </si>
  <si>
    <t>Al-Duloeyah-Hay Al Jubor</t>
  </si>
  <si>
    <t>Al-Duloeyah-Hay khazraj</t>
  </si>
  <si>
    <t>Al-Abassyiah village</t>
  </si>
  <si>
    <t>مقاطعة 4 القلعة - قرية العباسية</t>
  </si>
  <si>
    <t>Al-Jillam area</t>
  </si>
  <si>
    <t>منطقة الجلام</t>
  </si>
  <si>
    <t>Al-Seeawiya 1</t>
  </si>
  <si>
    <t>محلة الصعيوية - 1</t>
  </si>
  <si>
    <t>Al-Tresha-Albu Fahed</t>
  </si>
  <si>
    <t>Al-Tresha-Albu Shatb</t>
  </si>
  <si>
    <t>Hawi Al-bsat</t>
  </si>
  <si>
    <t>Huiesh village</t>
  </si>
  <si>
    <t>مقاطعة 4 القلعة - قرية الحويش</t>
  </si>
  <si>
    <t>Mahala mkeasheefa</t>
  </si>
  <si>
    <t>محلة مكيشيفه</t>
  </si>
  <si>
    <t>Al Ahad Al Jadid village</t>
  </si>
  <si>
    <t>Al Askari village</t>
  </si>
  <si>
    <t>العلم -مقاطعة (27-الخرجة والعالي) - الحي العسكري</t>
  </si>
  <si>
    <t>Al Haweja village-AlAbady</t>
  </si>
  <si>
    <t>قرية الحويجة - العبادي</t>
  </si>
  <si>
    <t>Al Namah Al Shamaliyah</t>
  </si>
  <si>
    <t>Al Qadissiya-218-500</t>
  </si>
  <si>
    <t>حي المطاردة-قادسية2 مقاطعة 7 محله 218 – قطعه 500</t>
  </si>
  <si>
    <t>Al-Alam-mahallat awayjelya 27</t>
  </si>
  <si>
    <t>العلم حي عويجيلية (27-الخرجة والعالي) محلة عويجل</t>
  </si>
  <si>
    <t>Al-Bzikhah village</t>
  </si>
  <si>
    <t>العلم مقاطعة 31 - قرية البزيخة</t>
  </si>
  <si>
    <t>Al-Dleimat village</t>
  </si>
  <si>
    <t>Al-Karama village</t>
  </si>
  <si>
    <t>Al-Mahzam village</t>
  </si>
  <si>
    <t>مقاطعة 9 المحزم - قرية المحزم</t>
  </si>
  <si>
    <t>م ق تكريت حي الشهداء مقاطعة 7-المطاردة محلة 204</t>
  </si>
  <si>
    <t>Al-Namah Al-junubiya 49</t>
  </si>
  <si>
    <t>مقاطعة 49 الناعمة الجنوبية قرية الناعمة الجنوبية</t>
  </si>
  <si>
    <t>Al-Safia village</t>
  </si>
  <si>
    <t>Al-Zallayah village</t>
  </si>
  <si>
    <t>مقاطعة 13 ملحة - قرية الزلاية</t>
  </si>
  <si>
    <t>حي عويجيلية -م(27-الخرجة والعالي)</t>
  </si>
  <si>
    <t>Ellmeabdi Al Shemaliya Village</t>
  </si>
  <si>
    <t>Hay Al Asry Al Jadid-404</t>
  </si>
  <si>
    <t xml:space="preserve"> حي العصري-مقاطعة7-المطاردة محلة 404</t>
  </si>
  <si>
    <t>حي البلدية-م(27-الخرجة والعالي)</t>
  </si>
  <si>
    <t>Hay Al Jamiyah</t>
  </si>
  <si>
    <t>العلم - حي الجمعية - 2</t>
  </si>
  <si>
    <t>Hay Al sinay - Al samad</t>
  </si>
  <si>
    <t>العلم حي الصناعي -م(51-المجرة وتل رجيم) قرية الصمد</t>
  </si>
  <si>
    <t>Hay Al-anwaa -mahalla 420</t>
  </si>
  <si>
    <t>حي الانواء - محله 420</t>
  </si>
  <si>
    <t>Hay Al-arbaeen-mahalla 414</t>
  </si>
  <si>
    <t>حي الاربعين - محله 414</t>
  </si>
  <si>
    <t>Hay Al-baladiyat-Locality 402</t>
  </si>
  <si>
    <t>Hay Al-jamiya-Locality 416</t>
  </si>
  <si>
    <t>Hay Al-jamiyah -mahalla 418</t>
  </si>
  <si>
    <t>حي الجمعية - محله 418</t>
  </si>
  <si>
    <t>Hay Al-jamiyah 3</t>
  </si>
  <si>
    <t>العلم - حي الجمعية - 3</t>
  </si>
  <si>
    <t>Hay Al-jamiyah 4</t>
  </si>
  <si>
    <t>العلم - حي الجمعية - 4</t>
  </si>
  <si>
    <t>Hay Al-mualimeen-mahalla 406</t>
  </si>
  <si>
    <t>حي المعلمين - محله 406</t>
  </si>
  <si>
    <t>Hay Al-zuhoor-mahalla 422</t>
  </si>
  <si>
    <t>حي الزهور- محله 422</t>
  </si>
  <si>
    <t>Hay salma Al-taghlubiyah -mahalla 401</t>
  </si>
  <si>
    <t>حي سلمى التغلبيه - محله 401</t>
  </si>
  <si>
    <t>Hay Shishin-408</t>
  </si>
  <si>
    <t>م ق تكريت حي شيشين-مقاطعة 5-وادي شيشين محلة 408</t>
  </si>
  <si>
    <t>Mahalla Al Aed-3</t>
  </si>
  <si>
    <t>العلم حي العائد(27-الخرجة والعالي) محلة العائد 3</t>
  </si>
  <si>
    <t>Mahalla Al muwadafeen</t>
  </si>
  <si>
    <t>Mahalla Al-aed-4</t>
  </si>
  <si>
    <t>العلم حي العائد(27-الخرجة والعالي) محلة العائد 4</t>
  </si>
  <si>
    <t>Mahalla Al-aed-5</t>
  </si>
  <si>
    <t>العلم حي العائد(27-الخرجة والعالي) محلة العائد 5</t>
  </si>
  <si>
    <t>Qdisiyah1-mahalla 214</t>
  </si>
  <si>
    <t>حي المطاردة(قادسية1) مقاطعة 7 - محله 214</t>
  </si>
  <si>
    <t>Qdisiyah2-mahalla 216</t>
  </si>
  <si>
    <t>حي المطاردة(قادسية2) مقاطعة 7 - محله 216</t>
  </si>
  <si>
    <t>Tal sibaat village</t>
  </si>
  <si>
    <t>العلم مقاطعة 31 - قرية تل السيباط</t>
  </si>
  <si>
    <t>Al-Asree Qtr</t>
  </si>
  <si>
    <t>الحي العصري</t>
  </si>
  <si>
    <t>Makhmur</t>
  </si>
  <si>
    <t xml:space="preserve">Kurdistan </t>
  </si>
  <si>
    <t xml:space="preserve">كوردستان </t>
  </si>
  <si>
    <t>IQ-G11</t>
  </si>
  <si>
    <t>IQ-D066</t>
  </si>
  <si>
    <t>IQ-P14404</t>
  </si>
  <si>
    <t>Sherwany</t>
  </si>
  <si>
    <t>شيرواني</t>
  </si>
  <si>
    <t>IQ-P14558</t>
  </si>
  <si>
    <t>Saray(markez bazar)</t>
  </si>
  <si>
    <t>سراي (مركز بازار)</t>
  </si>
  <si>
    <t>Mansouriyat Algabal</t>
  </si>
  <si>
    <t>منصورية الجبل</t>
  </si>
  <si>
    <t>Sinjar</t>
  </si>
  <si>
    <t xml:space="preserve">Khani sor </t>
  </si>
  <si>
    <t>خاني صور</t>
  </si>
  <si>
    <t>IQ-D089</t>
  </si>
  <si>
    <t>IQ-P20621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</si>
  <si>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</si>
  <si>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</si>
  <si>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</si>
  <si>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</si>
  <si>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</si>
  <si>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</si>
  <si>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</si>
  <si>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</si>
  <si>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Al-Askary</t>
  </si>
  <si>
    <t>Hay Al-Ahrar/Al-Makrama</t>
  </si>
  <si>
    <t>حي الاحرار/ المكرمة</t>
  </si>
  <si>
    <t>Hay Al-Nasr</t>
  </si>
  <si>
    <t>حي النصر</t>
  </si>
  <si>
    <t>Hay Al-Shohadaa'</t>
  </si>
  <si>
    <t>Hay Al-Askareen</t>
  </si>
  <si>
    <t>حي العسكريين</t>
  </si>
  <si>
    <t>Hay Al-Teen</t>
  </si>
  <si>
    <t>حي التين</t>
  </si>
  <si>
    <t>Hay Sabaa' Tamoz</t>
  </si>
  <si>
    <t>حي سبعة تموز</t>
  </si>
  <si>
    <t>Hay Wahid Huzayran</t>
  </si>
  <si>
    <t>حي واحد حزيران</t>
  </si>
  <si>
    <t>Qara Naz village</t>
  </si>
  <si>
    <t>قرية قرناز</t>
  </si>
  <si>
    <t>1- Pre-June14 Wave</t>
  </si>
  <si>
    <t>DTM : Returnee List Date 19 Nov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</si>
</sst>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0000FF"/>
        <bgColor rgb="FF0000FF"/>
      </patternFill>
    </fill>
    <fill>
      <patternFill patternType="solid">
        <fgColor rgb="FF800000"/>
        <bgColor rgb="FF800000"/>
      </patternFill>
    </fill>
    <fill>
      <patternFill patternType="solid">
        <fgColor rgb="FF4169E1"/>
        <bgColor rgb="FF4169E1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696969"/>
      </right>
      <top style="thin">
        <color rgb="FFD3D3D3"/>
      </top>
      <bottom style="thin">
        <color rgb="FF696969"/>
      </bottom>
      <diagonal/>
    </border>
    <border>
      <left/>
      <right/>
      <top style="thin">
        <color rgb="FFD3D3D3"/>
      </top>
      <bottom style="thin">
        <color rgb="FF696969"/>
      </bottom>
      <diagonal/>
    </border>
    <border>
      <left/>
      <right style="thin">
        <color rgb="FF696969"/>
      </right>
      <top style="thin">
        <color rgb="FFD3D3D3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D3D3D3"/>
      </top>
      <bottom style="thin">
        <color rgb="FF696969"/>
      </bottom>
      <diagonal/>
    </border>
    <border>
      <left/>
      <right style="thin">
        <color rgb="FFD3D3D3"/>
      </right>
      <top style="thin">
        <color rgb="FFD3D3D3"/>
      </top>
      <bottom style="thin">
        <color rgb="FF696969"/>
      </bottom>
      <diagonal/>
    </border>
    <border>
      <left style="thin">
        <color rgb="FFD3D3D3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D3D3D3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696969"/>
      </left>
      <right/>
      <top style="thin">
        <color rgb="FFD3D3D3"/>
      </top>
      <bottom style="thin">
        <color rgb="FF696969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1" fillId="0" borderId="0" xfId="0" applyFont="1" applyFill="1" applyBorder="1"/>
    <xf numFmtId="0" fontId="4" fillId="5" borderId="6" xfId="0" applyNumberFormat="1" applyFont="1" applyFill="1" applyBorder="1" applyAlignment="1">
      <alignment horizontal="center" vertical="center" wrapText="1" readingOrder="1"/>
    </xf>
    <xf numFmtId="0" fontId="4" fillId="5" borderId="7" xfId="0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4" fillId="3" borderId="7" xfId="0" applyNumberFormat="1" applyFont="1" applyFill="1" applyBorder="1" applyAlignment="1">
      <alignment horizontal="center" vertical="center" wrapText="1" readingOrder="1"/>
    </xf>
    <xf numFmtId="0" fontId="4" fillId="4" borderId="7" xfId="0" applyNumberFormat="1" applyFont="1" applyFill="1" applyBorder="1" applyAlignment="1">
      <alignment horizontal="center" vertical="center" wrapText="1" readingOrder="1"/>
    </xf>
    <xf numFmtId="0" fontId="4" fillId="4" borderId="8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164" fontId="5" fillId="0" borderId="9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9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8" xfId="0" applyNumberFormat="1" applyFont="1" applyFill="1" applyBorder="1" applyAlignment="1">
      <alignment horizontal="center" vertical="center" wrapText="1" readingOrder="1"/>
    </xf>
    <xf numFmtId="0" fontId="3" fillId="0" borderId="13" xfId="0" applyNumberFormat="1" applyFont="1" applyFill="1" applyBorder="1" applyAlignment="1">
      <alignment vertical="top" wrapText="1" readingOrder="1"/>
    </xf>
    <xf numFmtId="164" fontId="3" fillId="0" borderId="13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164" fontId="3" fillId="0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49" fontId="4" fillId="5" borderId="7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center" vertical="top" readingOrder="1"/>
    </xf>
    <xf numFmtId="0" fontId="5" fillId="0" borderId="9" xfId="0" applyNumberFormat="1" applyFont="1" applyFill="1" applyBorder="1" applyAlignment="1">
      <alignment vertical="top" readingOrder="1"/>
    </xf>
    <xf numFmtId="164" fontId="5" fillId="0" borderId="9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9" xfId="0" applyNumberFormat="1" applyFont="1" applyFill="1" applyBorder="1" applyAlignment="1">
      <alignment vertical="top" wrapText="1" readingOrder="1"/>
    </xf>
    <xf numFmtId="9" fontId="7" fillId="0" borderId="9" xfId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vertical="top" wrapText="1" readingOrder="1"/>
    </xf>
    <xf numFmtId="164" fontId="5" fillId="0" borderId="1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4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4" fillId="5" borderId="14" xfId="0" applyNumberFormat="1" applyFont="1" applyFill="1" applyBorder="1" applyAlignment="1">
      <alignment horizontal="center" vertical="center" wrapText="1" readingOrder="1"/>
    </xf>
    <xf numFmtId="0" fontId="4" fillId="5" borderId="2" xfId="0" applyNumberFormat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4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1" fillId="0" borderId="11" xfId="0" applyNumberFormat="1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0"/>
  <sheetViews>
    <sheetView showGridLines="0" tabSelected="1" workbookViewId="0">
      <selection activeCell="A2" sqref="A2"/>
    </sheetView>
  </sheetViews>
  <sheetFormatPr defaultRowHeight="15" x14ac:dyDescent="0.25"/>
  <cols>
    <col min="1" max="1" width="8.5703125" customWidth="1"/>
    <col min="2" max="2" width="15.42578125" customWidth="1"/>
    <col min="3" max="3" width="20.5703125" customWidth="1"/>
    <col min="4" max="5" width="30.85546875" customWidth="1"/>
    <col min="6" max="10" width="13.7109375" customWidth="1"/>
    <col min="11" max="27" width="10.28515625" customWidth="1"/>
    <col min="28" max="28" width="11.5703125" customWidth="1"/>
    <col min="29" max="46" width="10.28515625" customWidth="1"/>
  </cols>
  <sheetData>
    <row r="1" spans="1:47" ht="25.9" customHeight="1" x14ac:dyDescent="0.25">
      <c r="A1" s="30" t="s">
        <v>778</v>
      </c>
      <c r="B1" s="31"/>
      <c r="C1" s="31"/>
      <c r="D1" s="31"/>
    </row>
    <row r="2" spans="1:47" ht="10.15" customHeight="1" x14ac:dyDescent="0.25"/>
    <row r="3" spans="1:47" ht="18" customHeight="1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5" t="s">
        <v>1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  <c r="AE3" s="36" t="s">
        <v>2</v>
      </c>
      <c r="AF3" s="33"/>
      <c r="AG3" s="33"/>
      <c r="AH3" s="33"/>
      <c r="AI3" s="33"/>
      <c r="AJ3" s="33"/>
      <c r="AK3" s="33"/>
      <c r="AL3" s="33"/>
      <c r="AM3" s="33"/>
      <c r="AN3" s="33"/>
      <c r="AO3" s="34"/>
      <c r="AP3" s="37" t="s">
        <v>3</v>
      </c>
      <c r="AQ3" s="33"/>
      <c r="AR3" s="33"/>
      <c r="AS3" s="33"/>
      <c r="AT3" s="38"/>
    </row>
    <row r="4" spans="1:47" ht="38.25" x14ac:dyDescent="0.2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33</v>
      </c>
      <c r="AE4" s="4" t="s">
        <v>34</v>
      </c>
      <c r="AF4" s="4" t="s">
        <v>42</v>
      </c>
      <c r="AG4" s="4" t="s">
        <v>36</v>
      </c>
      <c r="AH4" s="4" t="s">
        <v>41</v>
      </c>
      <c r="AI4" s="4" t="s">
        <v>40</v>
      </c>
      <c r="AJ4" s="4" t="s">
        <v>43</v>
      </c>
      <c r="AK4" s="4" t="s">
        <v>38</v>
      </c>
      <c r="AL4" s="4" t="s">
        <v>35</v>
      </c>
      <c r="AM4" s="4" t="s">
        <v>37</v>
      </c>
      <c r="AN4" s="4" t="s">
        <v>39</v>
      </c>
      <c r="AO4" s="4" t="s">
        <v>44</v>
      </c>
      <c r="AP4" s="5" t="s">
        <v>45</v>
      </c>
      <c r="AQ4" s="5" t="s">
        <v>46</v>
      </c>
      <c r="AR4" s="5" t="s">
        <v>47</v>
      </c>
      <c r="AS4" s="5" t="s">
        <v>48</v>
      </c>
      <c r="AT4" s="6" t="s">
        <v>49</v>
      </c>
    </row>
    <row r="5" spans="1:47" ht="15" customHeight="1" x14ac:dyDescent="0.25">
      <c r="A5" s="19">
        <v>13501</v>
      </c>
      <c r="B5" s="20" t="s">
        <v>22</v>
      </c>
      <c r="C5" s="20" t="s">
        <v>735</v>
      </c>
      <c r="D5" s="20" t="s">
        <v>736</v>
      </c>
      <c r="E5" s="20" t="s">
        <v>737</v>
      </c>
      <c r="F5" s="20">
        <v>35.773575000000001</v>
      </c>
      <c r="G5" s="20">
        <v>43.580837000000002</v>
      </c>
      <c r="H5" s="20" t="s">
        <v>738</v>
      </c>
      <c r="I5" s="20" t="s">
        <v>739</v>
      </c>
      <c r="J5" s="20" t="s">
        <v>740</v>
      </c>
      <c r="K5" s="21">
        <v>224</v>
      </c>
      <c r="L5" s="21">
        <v>1344</v>
      </c>
      <c r="M5" s="21"/>
      <c r="N5" s="21"/>
      <c r="O5" s="21"/>
      <c r="P5" s="21"/>
      <c r="Q5" s="21"/>
      <c r="R5" s="21"/>
      <c r="S5" s="21">
        <v>224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>
        <v>224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>
        <v>224</v>
      </c>
      <c r="AS5" s="21"/>
      <c r="AT5" s="21"/>
      <c r="AU5" s="25"/>
    </row>
    <row r="6" spans="1:47" ht="15" customHeight="1" x14ac:dyDescent="0.25">
      <c r="A6" s="19">
        <v>13675</v>
      </c>
      <c r="B6" s="20" t="s">
        <v>22</v>
      </c>
      <c r="C6" s="20" t="s">
        <v>735</v>
      </c>
      <c r="D6" s="20" t="s">
        <v>741</v>
      </c>
      <c r="E6" s="20" t="s">
        <v>742</v>
      </c>
      <c r="F6" s="20">
        <v>35.773575000000001</v>
      </c>
      <c r="G6" s="20">
        <v>43.580837000000002</v>
      </c>
      <c r="H6" s="20" t="s">
        <v>738</v>
      </c>
      <c r="I6" s="20" t="s">
        <v>739</v>
      </c>
      <c r="J6" s="20" t="s">
        <v>743</v>
      </c>
      <c r="K6" s="21">
        <v>132</v>
      </c>
      <c r="L6" s="21">
        <v>792</v>
      </c>
      <c r="M6" s="21"/>
      <c r="N6" s="21"/>
      <c r="O6" s="21"/>
      <c r="P6" s="21"/>
      <c r="Q6" s="21"/>
      <c r="R6" s="21"/>
      <c r="S6" s="21">
        <v>132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v>132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>
        <v>132</v>
      </c>
      <c r="AS6" s="21"/>
      <c r="AT6" s="21"/>
      <c r="AU6" s="25"/>
    </row>
    <row r="7" spans="1:47" ht="15" customHeight="1" x14ac:dyDescent="0.25">
      <c r="A7" s="19">
        <v>27244</v>
      </c>
      <c r="B7" s="20" t="s">
        <v>22</v>
      </c>
      <c r="C7" s="20" t="s">
        <v>735</v>
      </c>
      <c r="D7" s="20" t="s">
        <v>744</v>
      </c>
      <c r="E7" s="20" t="s">
        <v>745</v>
      </c>
      <c r="F7" s="20">
        <v>35.773575000000001</v>
      </c>
      <c r="G7" s="20">
        <v>43.580837000000002</v>
      </c>
      <c r="H7" s="20" t="s">
        <v>738</v>
      </c>
      <c r="I7" s="20" t="s">
        <v>739</v>
      </c>
      <c r="J7" s="20"/>
      <c r="K7" s="21">
        <v>617</v>
      </c>
      <c r="L7" s="21">
        <v>3702</v>
      </c>
      <c r="M7" s="21"/>
      <c r="N7" s="21"/>
      <c r="O7" s="21"/>
      <c r="P7" s="21"/>
      <c r="Q7" s="21"/>
      <c r="R7" s="21"/>
      <c r="S7" s="21">
        <v>617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617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>
        <v>567</v>
      </c>
      <c r="AS7" s="21">
        <v>50</v>
      </c>
      <c r="AT7" s="21"/>
      <c r="AU7" s="25"/>
    </row>
    <row r="8" spans="1:47" ht="15" customHeight="1" x14ac:dyDescent="0.25">
      <c r="A8" s="19">
        <v>122</v>
      </c>
      <c r="B8" s="20" t="s">
        <v>16</v>
      </c>
      <c r="C8" s="20" t="s">
        <v>50</v>
      </c>
      <c r="D8" s="20" t="s">
        <v>51</v>
      </c>
      <c r="E8" s="20" t="s">
        <v>52</v>
      </c>
      <c r="F8" s="20">
        <v>33.362133</v>
      </c>
      <c r="G8" s="20">
        <v>43.780704999999998</v>
      </c>
      <c r="H8" s="20" t="s">
        <v>53</v>
      </c>
      <c r="I8" s="20" t="s">
        <v>54</v>
      </c>
      <c r="J8" s="20" t="s">
        <v>55</v>
      </c>
      <c r="K8" s="21">
        <v>45</v>
      </c>
      <c r="L8" s="21">
        <v>270</v>
      </c>
      <c r="M8" s="21">
        <v>45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45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>
        <v>45</v>
      </c>
      <c r="AT8" s="21"/>
      <c r="AU8" s="25"/>
    </row>
    <row r="9" spans="1:47" ht="15" customHeight="1" x14ac:dyDescent="0.25">
      <c r="A9" s="19">
        <v>169</v>
      </c>
      <c r="B9" s="20" t="s">
        <v>16</v>
      </c>
      <c r="C9" s="20" t="s">
        <v>50</v>
      </c>
      <c r="D9" s="20" t="s">
        <v>56</v>
      </c>
      <c r="E9" s="20" t="s">
        <v>57</v>
      </c>
      <c r="F9" s="20">
        <v>33.364052999999998</v>
      </c>
      <c r="G9" s="20">
        <v>43.789718999999998</v>
      </c>
      <c r="H9" s="20" t="s">
        <v>53</v>
      </c>
      <c r="I9" s="20" t="s">
        <v>54</v>
      </c>
      <c r="J9" s="20" t="s">
        <v>58</v>
      </c>
      <c r="K9" s="21">
        <v>196</v>
      </c>
      <c r="L9" s="21">
        <v>1176</v>
      </c>
      <c r="M9" s="21">
        <v>196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196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>
        <v>35</v>
      </c>
      <c r="AT9" s="21">
        <v>161</v>
      </c>
      <c r="AU9" s="25"/>
    </row>
    <row r="10" spans="1:47" ht="15" customHeight="1" x14ac:dyDescent="0.25">
      <c r="A10" s="19">
        <v>207</v>
      </c>
      <c r="B10" s="20" t="s">
        <v>16</v>
      </c>
      <c r="C10" s="20" t="s">
        <v>50</v>
      </c>
      <c r="D10" s="20" t="s">
        <v>59</v>
      </c>
      <c r="E10" s="20" t="s">
        <v>60</v>
      </c>
      <c r="F10" s="20">
        <v>33.345337000000001</v>
      </c>
      <c r="G10" s="20">
        <v>43.757173000000002</v>
      </c>
      <c r="H10" s="20" t="s">
        <v>53</v>
      </c>
      <c r="I10" s="20" t="s">
        <v>54</v>
      </c>
      <c r="J10" s="20" t="s">
        <v>61</v>
      </c>
      <c r="K10" s="21">
        <v>50</v>
      </c>
      <c r="L10" s="21">
        <v>300</v>
      </c>
      <c r="M10" s="21">
        <v>50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50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>
        <v>50</v>
      </c>
      <c r="AT10" s="21"/>
      <c r="AU10" s="25"/>
    </row>
    <row r="11" spans="1:47" ht="15" customHeight="1" x14ac:dyDescent="0.25">
      <c r="A11" s="19">
        <v>176</v>
      </c>
      <c r="B11" s="20" t="s">
        <v>16</v>
      </c>
      <c r="C11" s="20" t="s">
        <v>50</v>
      </c>
      <c r="D11" s="20" t="s">
        <v>62</v>
      </c>
      <c r="E11" s="20" t="s">
        <v>63</v>
      </c>
      <c r="F11" s="20">
        <v>33.349815999999997</v>
      </c>
      <c r="G11" s="20">
        <v>43.772097000000002</v>
      </c>
      <c r="H11" s="20" t="s">
        <v>53</v>
      </c>
      <c r="I11" s="20" t="s">
        <v>54</v>
      </c>
      <c r="J11" s="20" t="s">
        <v>64</v>
      </c>
      <c r="K11" s="21">
        <v>171</v>
      </c>
      <c r="L11" s="21">
        <v>1026</v>
      </c>
      <c r="M11" s="21">
        <v>171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171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>
        <v>25</v>
      </c>
      <c r="AT11" s="21">
        <v>146</v>
      </c>
      <c r="AU11" s="25"/>
    </row>
    <row r="12" spans="1:47" ht="15" customHeight="1" x14ac:dyDescent="0.25">
      <c r="A12" s="19">
        <v>177</v>
      </c>
      <c r="B12" s="20" t="s">
        <v>16</v>
      </c>
      <c r="C12" s="20" t="s">
        <v>50</v>
      </c>
      <c r="D12" s="20" t="s">
        <v>65</v>
      </c>
      <c r="E12" s="20" t="s">
        <v>66</v>
      </c>
      <c r="F12" s="20">
        <v>33.352469999999997</v>
      </c>
      <c r="G12" s="20">
        <v>43.767167999999998</v>
      </c>
      <c r="H12" s="20" t="s">
        <v>53</v>
      </c>
      <c r="I12" s="20" t="s">
        <v>54</v>
      </c>
      <c r="J12" s="20" t="s">
        <v>67</v>
      </c>
      <c r="K12" s="21">
        <v>248</v>
      </c>
      <c r="L12" s="21">
        <v>1488</v>
      </c>
      <c r="M12" s="21">
        <v>248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>
        <v>248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>
        <v>68</v>
      </c>
      <c r="AT12" s="21">
        <v>180</v>
      </c>
      <c r="AU12" s="25"/>
    </row>
    <row r="13" spans="1:47" ht="15" customHeight="1" x14ac:dyDescent="0.25">
      <c r="A13" s="19">
        <v>173</v>
      </c>
      <c r="B13" s="20" t="s">
        <v>16</v>
      </c>
      <c r="C13" s="20" t="s">
        <v>50</v>
      </c>
      <c r="D13" s="20" t="s">
        <v>68</v>
      </c>
      <c r="E13" s="20" t="s">
        <v>69</v>
      </c>
      <c r="F13" s="20">
        <v>33.353059000000002</v>
      </c>
      <c r="G13" s="20">
        <v>43.772905000000002</v>
      </c>
      <c r="H13" s="20" t="s">
        <v>53</v>
      </c>
      <c r="I13" s="20" t="s">
        <v>54</v>
      </c>
      <c r="J13" s="20" t="s">
        <v>70</v>
      </c>
      <c r="K13" s="21">
        <v>275</v>
      </c>
      <c r="L13" s="21">
        <v>1650</v>
      </c>
      <c r="M13" s="21">
        <v>275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v>275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>
        <v>44</v>
      </c>
      <c r="AT13" s="21">
        <v>231</v>
      </c>
      <c r="AU13" s="25"/>
    </row>
    <row r="14" spans="1:47" ht="15" customHeight="1" x14ac:dyDescent="0.25">
      <c r="A14" s="19">
        <v>299</v>
      </c>
      <c r="B14" s="20" t="s">
        <v>16</v>
      </c>
      <c r="C14" s="20" t="s">
        <v>50</v>
      </c>
      <c r="D14" s="20" t="s">
        <v>71</v>
      </c>
      <c r="E14" s="20" t="s">
        <v>72</v>
      </c>
      <c r="F14" s="20">
        <v>33.361091000000002</v>
      </c>
      <c r="G14" s="20">
        <v>43.764626</v>
      </c>
      <c r="H14" s="20" t="s">
        <v>53</v>
      </c>
      <c r="I14" s="20" t="s">
        <v>54</v>
      </c>
      <c r="J14" s="20" t="s">
        <v>73</v>
      </c>
      <c r="K14" s="21">
        <v>192</v>
      </c>
      <c r="L14" s="21">
        <v>1152</v>
      </c>
      <c r="M14" s="21">
        <v>192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192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>
        <v>55</v>
      </c>
      <c r="AT14" s="21">
        <v>137</v>
      </c>
      <c r="AU14" s="25"/>
    </row>
    <row r="15" spans="1:47" ht="15" customHeight="1" x14ac:dyDescent="0.25">
      <c r="A15" s="19">
        <v>178</v>
      </c>
      <c r="B15" s="20" t="s">
        <v>16</v>
      </c>
      <c r="C15" s="20" t="s">
        <v>50</v>
      </c>
      <c r="D15" s="20" t="s">
        <v>74</v>
      </c>
      <c r="E15" s="20" t="s">
        <v>75</v>
      </c>
      <c r="F15" s="20">
        <v>33.354215000000003</v>
      </c>
      <c r="G15" s="20">
        <v>43.761924</v>
      </c>
      <c r="H15" s="20" t="s">
        <v>53</v>
      </c>
      <c r="I15" s="20" t="s">
        <v>54</v>
      </c>
      <c r="J15" s="20" t="s">
        <v>76</v>
      </c>
      <c r="K15" s="21">
        <v>20</v>
      </c>
      <c r="L15" s="21">
        <v>120</v>
      </c>
      <c r="M15" s="21">
        <v>20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v>20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>
        <v>20</v>
      </c>
      <c r="AT15" s="21"/>
      <c r="AU15" s="25"/>
    </row>
    <row r="16" spans="1:47" ht="15" customHeight="1" x14ac:dyDescent="0.25">
      <c r="A16" s="19">
        <v>148</v>
      </c>
      <c r="B16" s="20" t="s">
        <v>16</v>
      </c>
      <c r="C16" s="20" t="s">
        <v>50</v>
      </c>
      <c r="D16" s="20" t="s">
        <v>77</v>
      </c>
      <c r="E16" s="20" t="s">
        <v>78</v>
      </c>
      <c r="F16" s="20">
        <v>33.357218000000003</v>
      </c>
      <c r="G16" s="20">
        <v>43.773294</v>
      </c>
      <c r="H16" s="20" t="s">
        <v>53</v>
      </c>
      <c r="I16" s="20" t="s">
        <v>54</v>
      </c>
      <c r="J16" s="20" t="s">
        <v>79</v>
      </c>
      <c r="K16" s="21">
        <v>64</v>
      </c>
      <c r="L16" s="21">
        <v>384</v>
      </c>
      <c r="M16" s="21">
        <v>64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v>64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>
        <v>64</v>
      </c>
      <c r="AT16" s="21"/>
      <c r="AU16" s="25"/>
    </row>
    <row r="17" spans="1:47" ht="15" customHeight="1" x14ac:dyDescent="0.25">
      <c r="A17" s="19">
        <v>126</v>
      </c>
      <c r="B17" s="20" t="s">
        <v>16</v>
      </c>
      <c r="C17" s="20" t="s">
        <v>50</v>
      </c>
      <c r="D17" s="20" t="s">
        <v>80</v>
      </c>
      <c r="E17" s="20" t="s">
        <v>81</v>
      </c>
      <c r="F17" s="20">
        <v>33.365057</v>
      </c>
      <c r="G17" s="20">
        <v>43.770511999999997</v>
      </c>
      <c r="H17" s="20" t="s">
        <v>53</v>
      </c>
      <c r="I17" s="20" t="s">
        <v>54</v>
      </c>
      <c r="J17" s="20" t="s">
        <v>82</v>
      </c>
      <c r="K17" s="21">
        <v>141</v>
      </c>
      <c r="L17" s="21">
        <v>846</v>
      </c>
      <c r="M17" s="21">
        <v>141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v>141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>
        <v>32</v>
      </c>
      <c r="AT17" s="21">
        <v>109</v>
      </c>
      <c r="AU17" s="25"/>
    </row>
    <row r="18" spans="1:47" ht="15" customHeight="1" x14ac:dyDescent="0.25">
      <c r="A18" s="19">
        <v>157</v>
      </c>
      <c r="B18" s="20" t="s">
        <v>16</v>
      </c>
      <c r="C18" s="20" t="s">
        <v>50</v>
      </c>
      <c r="D18" s="20" t="s">
        <v>85</v>
      </c>
      <c r="E18" s="20" t="s">
        <v>86</v>
      </c>
      <c r="F18" s="20">
        <v>33.361175000000003</v>
      </c>
      <c r="G18" s="20">
        <v>43.783220999999998</v>
      </c>
      <c r="H18" s="20" t="s">
        <v>53</v>
      </c>
      <c r="I18" s="20" t="s">
        <v>54</v>
      </c>
      <c r="J18" s="20" t="s">
        <v>87</v>
      </c>
      <c r="K18" s="21">
        <v>256</v>
      </c>
      <c r="L18" s="21">
        <v>1536</v>
      </c>
      <c r="M18" s="21">
        <v>256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256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>
        <v>40</v>
      </c>
      <c r="AT18" s="21">
        <v>216</v>
      </c>
      <c r="AU18" s="25"/>
    </row>
    <row r="19" spans="1:47" ht="15" customHeight="1" x14ac:dyDescent="0.25">
      <c r="A19" s="19">
        <v>121</v>
      </c>
      <c r="B19" s="20" t="s">
        <v>16</v>
      </c>
      <c r="C19" s="20" t="s">
        <v>50</v>
      </c>
      <c r="D19" s="20" t="s">
        <v>88</v>
      </c>
      <c r="E19" s="20" t="s">
        <v>89</v>
      </c>
      <c r="F19" s="20">
        <v>33.34704</v>
      </c>
      <c r="G19" s="20">
        <v>43.781768999999997</v>
      </c>
      <c r="H19" s="20" t="s">
        <v>53</v>
      </c>
      <c r="I19" s="20" t="s">
        <v>54</v>
      </c>
      <c r="J19" s="20" t="s">
        <v>90</v>
      </c>
      <c r="K19" s="21">
        <v>123</v>
      </c>
      <c r="L19" s="21">
        <v>738</v>
      </c>
      <c r="M19" s="21">
        <v>123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>
        <v>123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26</v>
      </c>
      <c r="AT19" s="21">
        <v>97</v>
      </c>
      <c r="AU19" s="25"/>
    </row>
    <row r="20" spans="1:47" ht="15" customHeight="1" x14ac:dyDescent="0.25">
      <c r="A20" s="19">
        <v>175</v>
      </c>
      <c r="B20" s="20" t="s">
        <v>16</v>
      </c>
      <c r="C20" s="20" t="s">
        <v>50</v>
      </c>
      <c r="D20" s="20" t="s">
        <v>448</v>
      </c>
      <c r="E20" s="20" t="s">
        <v>83</v>
      </c>
      <c r="F20" s="20">
        <v>33.3446</v>
      </c>
      <c r="G20" s="20">
        <v>43.773383000000003</v>
      </c>
      <c r="H20" s="20" t="s">
        <v>53</v>
      </c>
      <c r="I20" s="20" t="s">
        <v>54</v>
      </c>
      <c r="J20" s="20" t="s">
        <v>84</v>
      </c>
      <c r="K20" s="21">
        <v>18</v>
      </c>
      <c r="L20" s="21">
        <v>108</v>
      </c>
      <c r="M20" s="21">
        <v>18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v>18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>
        <v>18</v>
      </c>
      <c r="AT20" s="21"/>
      <c r="AU20" s="25"/>
    </row>
    <row r="21" spans="1:47" ht="15" customHeight="1" x14ac:dyDescent="0.25">
      <c r="A21" s="19">
        <v>135</v>
      </c>
      <c r="B21" s="20" t="s">
        <v>16</v>
      </c>
      <c r="C21" s="20" t="s">
        <v>91</v>
      </c>
      <c r="D21" s="20" t="s">
        <v>92</v>
      </c>
      <c r="E21" s="20" t="s">
        <v>93</v>
      </c>
      <c r="F21" s="20">
        <v>33.632710000000003</v>
      </c>
      <c r="G21" s="20">
        <v>42.848387000000002</v>
      </c>
      <c r="H21" s="20" t="s">
        <v>53</v>
      </c>
      <c r="I21" s="20" t="s">
        <v>94</v>
      </c>
      <c r="J21" s="20" t="s">
        <v>95</v>
      </c>
      <c r="K21" s="21">
        <v>67</v>
      </c>
      <c r="L21" s="21">
        <v>402</v>
      </c>
      <c r="M21" s="21">
        <v>67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67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>
        <v>67</v>
      </c>
      <c r="AU21" s="25"/>
    </row>
    <row r="22" spans="1:47" ht="15" customHeight="1" x14ac:dyDescent="0.25">
      <c r="A22" s="19">
        <v>21231</v>
      </c>
      <c r="B22" s="20" t="s">
        <v>16</v>
      </c>
      <c r="C22" s="20" t="s">
        <v>91</v>
      </c>
      <c r="D22" s="20" t="s">
        <v>96</v>
      </c>
      <c r="E22" s="20" t="s">
        <v>97</v>
      </c>
      <c r="F22" s="20">
        <v>33.638007000000002</v>
      </c>
      <c r="G22" s="20">
        <v>42.836699000000003</v>
      </c>
      <c r="H22" s="20" t="s">
        <v>53</v>
      </c>
      <c r="I22" s="20" t="s">
        <v>94</v>
      </c>
      <c r="J22" s="20" t="s">
        <v>98</v>
      </c>
      <c r="K22" s="21">
        <v>99</v>
      </c>
      <c r="L22" s="21">
        <v>594</v>
      </c>
      <c r="M22" s="21">
        <v>99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v>99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>
        <v>99</v>
      </c>
      <c r="AU22" s="25"/>
    </row>
    <row r="23" spans="1:47" ht="15" customHeight="1" x14ac:dyDescent="0.25">
      <c r="A23" s="19">
        <v>53</v>
      </c>
      <c r="B23" s="20" t="s">
        <v>16</v>
      </c>
      <c r="C23" s="20" t="s">
        <v>91</v>
      </c>
      <c r="D23" s="20" t="s">
        <v>449</v>
      </c>
      <c r="E23" s="20" t="s">
        <v>99</v>
      </c>
      <c r="F23" s="20">
        <v>33.698059999999998</v>
      </c>
      <c r="G23" s="20">
        <v>42.746380000000002</v>
      </c>
      <c r="H23" s="20" t="s">
        <v>53</v>
      </c>
      <c r="I23" s="20" t="s">
        <v>94</v>
      </c>
      <c r="J23" s="20" t="s">
        <v>100</v>
      </c>
      <c r="K23" s="21">
        <v>81</v>
      </c>
      <c r="L23" s="21">
        <v>486</v>
      </c>
      <c r="M23" s="21">
        <v>81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81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>
        <v>81</v>
      </c>
      <c r="AU23" s="25"/>
    </row>
    <row r="24" spans="1:47" ht="15" customHeight="1" x14ac:dyDescent="0.25">
      <c r="A24" s="19">
        <v>191</v>
      </c>
      <c r="B24" s="20" t="s">
        <v>16</v>
      </c>
      <c r="C24" s="20" t="s">
        <v>91</v>
      </c>
      <c r="D24" s="20" t="s">
        <v>101</v>
      </c>
      <c r="E24" s="20" t="s">
        <v>102</v>
      </c>
      <c r="F24" s="20">
        <v>33.642051000000002</v>
      </c>
      <c r="G24" s="20">
        <v>42.812998999999998</v>
      </c>
      <c r="H24" s="20" t="s">
        <v>53</v>
      </c>
      <c r="I24" s="20" t="s">
        <v>94</v>
      </c>
      <c r="J24" s="20" t="s">
        <v>103</v>
      </c>
      <c r="K24" s="21">
        <v>128</v>
      </c>
      <c r="L24" s="21">
        <v>768</v>
      </c>
      <c r="M24" s="21">
        <v>128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128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>
        <v>128</v>
      </c>
      <c r="AU24" s="25"/>
    </row>
    <row r="25" spans="1:47" ht="15" customHeight="1" x14ac:dyDescent="0.25">
      <c r="A25" s="19">
        <v>24730</v>
      </c>
      <c r="B25" s="20" t="s">
        <v>16</v>
      </c>
      <c r="C25" s="20" t="s">
        <v>104</v>
      </c>
      <c r="D25" s="20" t="s">
        <v>450</v>
      </c>
      <c r="E25" s="20" t="s">
        <v>114</v>
      </c>
      <c r="F25" s="20">
        <v>33.378565000000002</v>
      </c>
      <c r="G25" s="20">
        <v>43.532009000000002</v>
      </c>
      <c r="H25" s="20" t="s">
        <v>53</v>
      </c>
      <c r="I25" s="20" t="s">
        <v>106</v>
      </c>
      <c r="J25" s="20"/>
      <c r="K25" s="21">
        <v>97</v>
      </c>
      <c r="L25" s="21">
        <v>582</v>
      </c>
      <c r="M25" s="21"/>
      <c r="N25" s="21"/>
      <c r="O25" s="21">
        <v>97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97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>
        <v>97</v>
      </c>
      <c r="AU25" s="25"/>
    </row>
    <row r="26" spans="1:47" ht="15" customHeight="1" x14ac:dyDescent="0.25">
      <c r="A26" s="19">
        <v>25442</v>
      </c>
      <c r="B26" s="20" t="s">
        <v>16</v>
      </c>
      <c r="C26" s="20" t="s">
        <v>104</v>
      </c>
      <c r="D26" s="20" t="s">
        <v>115</v>
      </c>
      <c r="E26" s="20" t="s">
        <v>116</v>
      </c>
      <c r="F26" s="20">
        <v>33.415956999999999</v>
      </c>
      <c r="G26" s="20">
        <v>43.269649999999999</v>
      </c>
      <c r="H26" s="20" t="s">
        <v>53</v>
      </c>
      <c r="I26" s="20" t="s">
        <v>106</v>
      </c>
      <c r="J26" s="20"/>
      <c r="K26" s="21">
        <v>39</v>
      </c>
      <c r="L26" s="21">
        <v>234</v>
      </c>
      <c r="M26" s="21">
        <v>39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v>39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>
        <v>39</v>
      </c>
      <c r="AT26" s="21"/>
      <c r="AU26" s="25"/>
    </row>
    <row r="27" spans="1:47" ht="15" customHeight="1" x14ac:dyDescent="0.25">
      <c r="A27" s="19">
        <v>23891</v>
      </c>
      <c r="B27" s="20" t="s">
        <v>16</v>
      </c>
      <c r="C27" s="20" t="s">
        <v>104</v>
      </c>
      <c r="D27" s="20" t="s">
        <v>117</v>
      </c>
      <c r="E27" s="20" t="s">
        <v>118</v>
      </c>
      <c r="F27" s="20">
        <v>33.374498000000003</v>
      </c>
      <c r="G27" s="20">
        <v>42.847051999999998</v>
      </c>
      <c r="H27" s="20" t="s">
        <v>53</v>
      </c>
      <c r="I27" s="20" t="s">
        <v>106</v>
      </c>
      <c r="J27" s="20" t="s">
        <v>119</v>
      </c>
      <c r="K27" s="21">
        <v>232</v>
      </c>
      <c r="L27" s="21">
        <v>1392</v>
      </c>
      <c r="M27" s="21"/>
      <c r="N27" s="21"/>
      <c r="O27" s="21">
        <v>232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232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>
        <v>232</v>
      </c>
      <c r="AU27" s="25"/>
    </row>
    <row r="28" spans="1:47" ht="15" customHeight="1" x14ac:dyDescent="0.25">
      <c r="A28" s="19">
        <v>206</v>
      </c>
      <c r="B28" s="20" t="s">
        <v>16</v>
      </c>
      <c r="C28" s="20" t="s">
        <v>104</v>
      </c>
      <c r="D28" s="20" t="s">
        <v>457</v>
      </c>
      <c r="E28" s="20" t="s">
        <v>122</v>
      </c>
      <c r="F28" s="20">
        <v>33.386231000000002</v>
      </c>
      <c r="G28" s="20">
        <v>43.524839</v>
      </c>
      <c r="H28" s="20" t="s">
        <v>53</v>
      </c>
      <c r="I28" s="20" t="s">
        <v>106</v>
      </c>
      <c r="J28" s="20" t="s">
        <v>123</v>
      </c>
      <c r="K28" s="21">
        <v>59</v>
      </c>
      <c r="L28" s="21">
        <v>354</v>
      </c>
      <c r="M28" s="21"/>
      <c r="N28" s="21"/>
      <c r="O28" s="21">
        <v>59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59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>
        <v>59</v>
      </c>
      <c r="AU28" s="25"/>
    </row>
    <row r="29" spans="1:47" ht="15" customHeight="1" x14ac:dyDescent="0.25">
      <c r="A29" s="19">
        <v>23853</v>
      </c>
      <c r="B29" s="20" t="s">
        <v>16</v>
      </c>
      <c r="C29" s="20" t="s">
        <v>104</v>
      </c>
      <c r="D29" s="20" t="s">
        <v>131</v>
      </c>
      <c r="E29" s="20" t="s">
        <v>132</v>
      </c>
      <c r="F29" s="20">
        <v>33.377589</v>
      </c>
      <c r="G29" s="20">
        <v>43.570919000000004</v>
      </c>
      <c r="H29" s="20" t="s">
        <v>53</v>
      </c>
      <c r="I29" s="20" t="s">
        <v>106</v>
      </c>
      <c r="J29" s="20" t="s">
        <v>133</v>
      </c>
      <c r="K29" s="21">
        <v>86</v>
      </c>
      <c r="L29" s="21">
        <v>516</v>
      </c>
      <c r="M29" s="21"/>
      <c r="N29" s="21"/>
      <c r="O29" s="21">
        <v>86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v>86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>
        <v>86</v>
      </c>
      <c r="AU29" s="25"/>
    </row>
    <row r="30" spans="1:47" ht="15" customHeight="1" x14ac:dyDescent="0.25">
      <c r="A30" s="19">
        <v>184</v>
      </c>
      <c r="B30" s="20" t="s">
        <v>16</v>
      </c>
      <c r="C30" s="20" t="s">
        <v>104</v>
      </c>
      <c r="D30" s="20" t="s">
        <v>134</v>
      </c>
      <c r="E30" s="20" t="s">
        <v>135</v>
      </c>
      <c r="F30" s="20">
        <v>33.429524999999998</v>
      </c>
      <c r="G30" s="20">
        <v>43.277873</v>
      </c>
      <c r="H30" s="20" t="s">
        <v>53</v>
      </c>
      <c r="I30" s="20" t="s">
        <v>106</v>
      </c>
      <c r="J30" s="20" t="s">
        <v>136</v>
      </c>
      <c r="K30" s="21">
        <v>528</v>
      </c>
      <c r="L30" s="21">
        <v>3168</v>
      </c>
      <c r="M30" s="21"/>
      <c r="N30" s="21"/>
      <c r="O30" s="21">
        <v>528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>
        <v>528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>
        <v>528</v>
      </c>
      <c r="AU30" s="25"/>
    </row>
    <row r="31" spans="1:47" ht="15" customHeight="1" x14ac:dyDescent="0.25">
      <c r="A31" s="19">
        <v>133</v>
      </c>
      <c r="B31" s="20" t="s">
        <v>16</v>
      </c>
      <c r="C31" s="20" t="s">
        <v>104</v>
      </c>
      <c r="D31" s="20" t="s">
        <v>451</v>
      </c>
      <c r="E31" s="20" t="s">
        <v>105</v>
      </c>
      <c r="F31" s="20">
        <v>33.414467000000002</v>
      </c>
      <c r="G31" s="20">
        <v>43.305781000000003</v>
      </c>
      <c r="H31" s="20" t="s">
        <v>53</v>
      </c>
      <c r="I31" s="20" t="s">
        <v>106</v>
      </c>
      <c r="J31" s="20" t="s">
        <v>107</v>
      </c>
      <c r="K31" s="21">
        <v>45</v>
      </c>
      <c r="L31" s="21">
        <v>270</v>
      </c>
      <c r="M31" s="21">
        <v>45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v>45</v>
      </c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>
        <v>45</v>
      </c>
      <c r="AT31" s="21"/>
      <c r="AU31" s="25"/>
    </row>
    <row r="32" spans="1:47" ht="15" customHeight="1" x14ac:dyDescent="0.25">
      <c r="A32" s="19">
        <v>132</v>
      </c>
      <c r="B32" s="20" t="s">
        <v>16</v>
      </c>
      <c r="C32" s="20" t="s">
        <v>104</v>
      </c>
      <c r="D32" s="20" t="s">
        <v>452</v>
      </c>
      <c r="E32" s="20" t="s">
        <v>108</v>
      </c>
      <c r="F32" s="20">
        <v>33.409999999999997</v>
      </c>
      <c r="G32" s="20">
        <v>43.3</v>
      </c>
      <c r="H32" s="20" t="s">
        <v>53</v>
      </c>
      <c r="I32" s="20" t="s">
        <v>106</v>
      </c>
      <c r="J32" s="20" t="s">
        <v>109</v>
      </c>
      <c r="K32" s="21">
        <v>85</v>
      </c>
      <c r="L32" s="21">
        <v>510</v>
      </c>
      <c r="M32" s="21">
        <v>85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85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>
        <v>85</v>
      </c>
      <c r="AT32" s="21"/>
      <c r="AU32" s="25"/>
    </row>
    <row r="33" spans="1:47" ht="15" customHeight="1" x14ac:dyDescent="0.25">
      <c r="A33" s="19">
        <v>25650</v>
      </c>
      <c r="B33" s="20" t="s">
        <v>16</v>
      </c>
      <c r="C33" s="20" t="s">
        <v>104</v>
      </c>
      <c r="D33" s="20" t="s">
        <v>453</v>
      </c>
      <c r="E33" s="20" t="s">
        <v>110</v>
      </c>
      <c r="F33" s="20">
        <v>33.411586</v>
      </c>
      <c r="G33" s="20">
        <v>43.308807000000002</v>
      </c>
      <c r="H33" s="20" t="s">
        <v>53</v>
      </c>
      <c r="I33" s="20" t="s">
        <v>106</v>
      </c>
      <c r="J33" s="20"/>
      <c r="K33" s="21">
        <v>98</v>
      </c>
      <c r="L33" s="21">
        <v>588</v>
      </c>
      <c r="M33" s="21">
        <v>98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v>98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>
        <v>55</v>
      </c>
      <c r="AT33" s="21">
        <v>43</v>
      </c>
      <c r="AU33" s="25"/>
    </row>
    <row r="34" spans="1:47" ht="15" customHeight="1" x14ac:dyDescent="0.25">
      <c r="A34" s="19">
        <v>117</v>
      </c>
      <c r="B34" s="20" t="s">
        <v>16</v>
      </c>
      <c r="C34" s="20" t="s">
        <v>104</v>
      </c>
      <c r="D34" s="20" t="s">
        <v>454</v>
      </c>
      <c r="E34" s="20" t="s">
        <v>111</v>
      </c>
      <c r="F34" s="20">
        <v>33.428213999999997</v>
      </c>
      <c r="G34" s="20">
        <v>43.296959000000001</v>
      </c>
      <c r="H34" s="20" t="s">
        <v>53</v>
      </c>
      <c r="I34" s="20" t="s">
        <v>106</v>
      </c>
      <c r="J34" s="20" t="s">
        <v>112</v>
      </c>
      <c r="K34" s="21">
        <v>279</v>
      </c>
      <c r="L34" s="21">
        <v>1674</v>
      </c>
      <c r="M34" s="21">
        <v>201</v>
      </c>
      <c r="N34" s="21"/>
      <c r="O34" s="21">
        <v>78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v>279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>
        <v>70</v>
      </c>
      <c r="AT34" s="21">
        <v>209</v>
      </c>
      <c r="AU34" s="25"/>
    </row>
    <row r="35" spans="1:47" ht="15" customHeight="1" x14ac:dyDescent="0.25">
      <c r="A35" s="19">
        <v>25800</v>
      </c>
      <c r="B35" s="20" t="s">
        <v>16</v>
      </c>
      <c r="C35" s="20" t="s">
        <v>104</v>
      </c>
      <c r="D35" s="20" t="s">
        <v>455</v>
      </c>
      <c r="E35" s="20" t="s">
        <v>113</v>
      </c>
      <c r="F35" s="20">
        <v>33.430070999999998</v>
      </c>
      <c r="G35" s="20">
        <v>43.299576000000002</v>
      </c>
      <c r="H35" s="20" t="s">
        <v>53</v>
      </c>
      <c r="I35" s="20" t="s">
        <v>106</v>
      </c>
      <c r="J35" s="20"/>
      <c r="K35" s="21">
        <v>235</v>
      </c>
      <c r="L35" s="21">
        <v>1410</v>
      </c>
      <c r="M35" s="21"/>
      <c r="N35" s="21"/>
      <c r="O35" s="21">
        <v>235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235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>
        <v>235</v>
      </c>
      <c r="AU35" s="25"/>
    </row>
    <row r="36" spans="1:47" ht="15" customHeight="1" x14ac:dyDescent="0.25">
      <c r="A36" s="19">
        <v>185</v>
      </c>
      <c r="B36" s="20" t="s">
        <v>16</v>
      </c>
      <c r="C36" s="20" t="s">
        <v>104</v>
      </c>
      <c r="D36" s="20" t="s">
        <v>456</v>
      </c>
      <c r="E36" s="20" t="s">
        <v>120</v>
      </c>
      <c r="F36" s="20">
        <v>33.430500000000002</v>
      </c>
      <c r="G36" s="20">
        <v>43.313499999999998</v>
      </c>
      <c r="H36" s="20" t="s">
        <v>53</v>
      </c>
      <c r="I36" s="20" t="s">
        <v>106</v>
      </c>
      <c r="J36" s="20" t="s">
        <v>121</v>
      </c>
      <c r="K36" s="21">
        <v>1253</v>
      </c>
      <c r="L36" s="21">
        <v>7518</v>
      </c>
      <c r="M36" s="21"/>
      <c r="N36" s="21"/>
      <c r="O36" s="21">
        <v>1253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v>1253</v>
      </c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>
        <v>1253</v>
      </c>
      <c r="AU36" s="25"/>
    </row>
    <row r="37" spans="1:47" ht="15" customHeight="1" x14ac:dyDescent="0.25">
      <c r="A37" s="19">
        <v>297</v>
      </c>
      <c r="B37" s="20" t="s">
        <v>16</v>
      </c>
      <c r="C37" s="20" t="s">
        <v>104</v>
      </c>
      <c r="D37" s="20" t="s">
        <v>124</v>
      </c>
      <c r="E37" s="20" t="s">
        <v>125</v>
      </c>
      <c r="F37" s="20">
        <v>33.434693000000003</v>
      </c>
      <c r="G37" s="20">
        <v>43.297004000000001</v>
      </c>
      <c r="H37" s="20" t="s">
        <v>53</v>
      </c>
      <c r="I37" s="20" t="s">
        <v>106</v>
      </c>
      <c r="J37" s="20" t="s">
        <v>126</v>
      </c>
      <c r="K37" s="21">
        <v>161</v>
      </c>
      <c r="L37" s="21">
        <v>966</v>
      </c>
      <c r="M37" s="21">
        <v>161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v>161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>
        <v>65</v>
      </c>
      <c r="AT37" s="21">
        <v>96</v>
      </c>
      <c r="AU37" s="25"/>
    </row>
    <row r="38" spans="1:47" ht="15" customHeight="1" x14ac:dyDescent="0.25">
      <c r="A38" s="19">
        <v>23602</v>
      </c>
      <c r="B38" s="20" t="s">
        <v>16</v>
      </c>
      <c r="C38" s="20" t="s">
        <v>104</v>
      </c>
      <c r="D38" s="20" t="s">
        <v>458</v>
      </c>
      <c r="E38" s="20" t="s">
        <v>127</v>
      </c>
      <c r="F38" s="20">
        <v>33.418756999999999</v>
      </c>
      <c r="G38" s="20">
        <v>43.308495999999998</v>
      </c>
      <c r="H38" s="20" t="s">
        <v>53</v>
      </c>
      <c r="I38" s="20" t="s">
        <v>106</v>
      </c>
      <c r="J38" s="20" t="s">
        <v>128</v>
      </c>
      <c r="K38" s="21">
        <v>105</v>
      </c>
      <c r="L38" s="21">
        <v>630</v>
      </c>
      <c r="M38" s="21">
        <v>105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>
        <v>105</v>
      </c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>
        <v>105</v>
      </c>
      <c r="AT38" s="21"/>
      <c r="AU38" s="25"/>
    </row>
    <row r="39" spans="1:47" ht="15" customHeight="1" x14ac:dyDescent="0.25">
      <c r="A39" s="19">
        <v>23023</v>
      </c>
      <c r="B39" s="20" t="s">
        <v>16</v>
      </c>
      <c r="C39" s="20" t="s">
        <v>104</v>
      </c>
      <c r="D39" s="20" t="s">
        <v>459</v>
      </c>
      <c r="E39" s="20" t="s">
        <v>129</v>
      </c>
      <c r="F39" s="20">
        <v>33.424380999999997</v>
      </c>
      <c r="G39" s="20">
        <v>43.322237000000001</v>
      </c>
      <c r="H39" s="20" t="s">
        <v>53</v>
      </c>
      <c r="I39" s="20" t="s">
        <v>106</v>
      </c>
      <c r="J39" s="20" t="s">
        <v>130</v>
      </c>
      <c r="K39" s="21">
        <v>1117</v>
      </c>
      <c r="L39" s="21">
        <v>6702</v>
      </c>
      <c r="M39" s="21"/>
      <c r="N39" s="21"/>
      <c r="O39" s="21">
        <v>1117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>
        <v>1117</v>
      </c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>
        <v>1117</v>
      </c>
      <c r="AU39" s="25"/>
    </row>
    <row r="40" spans="1:47" ht="15" customHeight="1" x14ac:dyDescent="0.25">
      <c r="A40" s="19">
        <v>26057</v>
      </c>
      <c r="B40" s="20" t="s">
        <v>21</v>
      </c>
      <c r="C40" s="20" t="s">
        <v>137</v>
      </c>
      <c r="D40" s="20" t="s">
        <v>141</v>
      </c>
      <c r="E40" s="20" t="s">
        <v>142</v>
      </c>
      <c r="F40" s="20">
        <v>34.066200000000002</v>
      </c>
      <c r="G40" s="20">
        <v>44.874400000000001</v>
      </c>
      <c r="H40" s="20" t="s">
        <v>139</v>
      </c>
      <c r="I40" s="20" t="s">
        <v>140</v>
      </c>
      <c r="J40" s="20"/>
      <c r="K40" s="21">
        <v>32</v>
      </c>
      <c r="L40" s="21">
        <v>192</v>
      </c>
      <c r="M40" s="21"/>
      <c r="N40" s="21"/>
      <c r="O40" s="21"/>
      <c r="P40" s="21"/>
      <c r="Q40" s="21"/>
      <c r="R40" s="21">
        <v>32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>
        <v>32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>
        <v>32</v>
      </c>
      <c r="AR40" s="21"/>
      <c r="AS40" s="21"/>
      <c r="AT40" s="21"/>
      <c r="AU40" s="25"/>
    </row>
    <row r="41" spans="1:47" ht="15" customHeight="1" x14ac:dyDescent="0.25">
      <c r="A41" s="19">
        <v>25662</v>
      </c>
      <c r="B41" s="20" t="s">
        <v>21</v>
      </c>
      <c r="C41" s="20" t="s">
        <v>137</v>
      </c>
      <c r="D41" s="20" t="s">
        <v>145</v>
      </c>
      <c r="E41" s="20" t="s">
        <v>146</v>
      </c>
      <c r="F41" s="20">
        <v>34.072600000000001</v>
      </c>
      <c r="G41" s="20">
        <v>44.888199999999998</v>
      </c>
      <c r="H41" s="20" t="s">
        <v>139</v>
      </c>
      <c r="I41" s="20" t="s">
        <v>140</v>
      </c>
      <c r="J41" s="20"/>
      <c r="K41" s="21">
        <v>318</v>
      </c>
      <c r="L41" s="21">
        <v>1908</v>
      </c>
      <c r="M41" s="21"/>
      <c r="N41" s="21"/>
      <c r="O41" s="21"/>
      <c r="P41" s="21"/>
      <c r="Q41" s="21"/>
      <c r="R41" s="21">
        <v>230</v>
      </c>
      <c r="S41" s="21"/>
      <c r="T41" s="21"/>
      <c r="U41" s="21"/>
      <c r="V41" s="21"/>
      <c r="W41" s="21"/>
      <c r="X41" s="21"/>
      <c r="Y41" s="21"/>
      <c r="Z41" s="21"/>
      <c r="AA41" s="21"/>
      <c r="AB41" s="21">
        <v>88</v>
      </c>
      <c r="AC41" s="21"/>
      <c r="AD41" s="21"/>
      <c r="AE41" s="21"/>
      <c r="AF41" s="21">
        <v>171</v>
      </c>
      <c r="AG41" s="21"/>
      <c r="AH41" s="21"/>
      <c r="AI41" s="21"/>
      <c r="AJ41" s="21"/>
      <c r="AK41" s="21"/>
      <c r="AL41" s="21"/>
      <c r="AM41" s="21"/>
      <c r="AN41" s="21">
        <v>147</v>
      </c>
      <c r="AO41" s="21"/>
      <c r="AP41" s="21"/>
      <c r="AQ41" s="21">
        <v>318</v>
      </c>
      <c r="AR41" s="21"/>
      <c r="AS41" s="21"/>
      <c r="AT41" s="21"/>
      <c r="AU41" s="25"/>
    </row>
    <row r="42" spans="1:47" ht="15" customHeight="1" x14ac:dyDescent="0.25">
      <c r="A42" s="19">
        <v>25681</v>
      </c>
      <c r="B42" s="20" t="s">
        <v>21</v>
      </c>
      <c r="C42" s="20" t="s">
        <v>137</v>
      </c>
      <c r="D42" s="20" t="s">
        <v>150</v>
      </c>
      <c r="E42" s="20" t="s">
        <v>151</v>
      </c>
      <c r="F42" s="20">
        <v>34.085500000000003</v>
      </c>
      <c r="G42" s="20">
        <v>44.912100000000002</v>
      </c>
      <c r="H42" s="20" t="s">
        <v>139</v>
      </c>
      <c r="I42" s="20" t="s">
        <v>140</v>
      </c>
      <c r="J42" s="20"/>
      <c r="K42" s="21">
        <v>12</v>
      </c>
      <c r="L42" s="21">
        <v>72</v>
      </c>
      <c r="M42" s="21"/>
      <c r="N42" s="21"/>
      <c r="O42" s="21"/>
      <c r="P42" s="21"/>
      <c r="Q42" s="21"/>
      <c r="R42" s="21">
        <v>10</v>
      </c>
      <c r="S42" s="21"/>
      <c r="T42" s="21"/>
      <c r="U42" s="21">
        <v>2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>
        <v>6</v>
      </c>
      <c r="AG42" s="21"/>
      <c r="AH42" s="21"/>
      <c r="AI42" s="21"/>
      <c r="AJ42" s="21"/>
      <c r="AK42" s="21"/>
      <c r="AL42" s="21"/>
      <c r="AM42" s="21"/>
      <c r="AN42" s="21">
        <v>6</v>
      </c>
      <c r="AO42" s="21"/>
      <c r="AP42" s="21"/>
      <c r="AQ42" s="21"/>
      <c r="AR42" s="21"/>
      <c r="AS42" s="21">
        <v>12</v>
      </c>
      <c r="AT42" s="21"/>
      <c r="AU42" s="25"/>
    </row>
    <row r="43" spans="1:47" ht="15" customHeight="1" x14ac:dyDescent="0.25">
      <c r="A43" s="19">
        <v>25667</v>
      </c>
      <c r="B43" s="20" t="s">
        <v>21</v>
      </c>
      <c r="C43" s="20" t="s">
        <v>137</v>
      </c>
      <c r="D43" s="20" t="s">
        <v>152</v>
      </c>
      <c r="E43" s="20" t="s">
        <v>153</v>
      </c>
      <c r="F43" s="20">
        <v>34.083500000000001</v>
      </c>
      <c r="G43" s="20">
        <v>44.876600000000003</v>
      </c>
      <c r="H43" s="20" t="s">
        <v>139</v>
      </c>
      <c r="I43" s="20" t="s">
        <v>140</v>
      </c>
      <c r="J43" s="20"/>
      <c r="K43" s="21">
        <v>284</v>
      </c>
      <c r="L43" s="21">
        <v>1704</v>
      </c>
      <c r="M43" s="21"/>
      <c r="N43" s="21"/>
      <c r="O43" s="21"/>
      <c r="P43" s="21"/>
      <c r="Q43" s="21"/>
      <c r="R43" s="21">
        <v>234</v>
      </c>
      <c r="S43" s="21"/>
      <c r="T43" s="21"/>
      <c r="U43" s="21">
        <v>50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>
        <v>155</v>
      </c>
      <c r="AG43" s="21"/>
      <c r="AH43" s="21"/>
      <c r="AI43" s="21"/>
      <c r="AJ43" s="21"/>
      <c r="AK43" s="21"/>
      <c r="AL43" s="21"/>
      <c r="AM43" s="21"/>
      <c r="AN43" s="21">
        <v>129</v>
      </c>
      <c r="AO43" s="21"/>
      <c r="AP43" s="21"/>
      <c r="AQ43" s="21">
        <v>284</v>
      </c>
      <c r="AR43" s="21"/>
      <c r="AS43" s="21"/>
      <c r="AT43" s="21"/>
      <c r="AU43" s="25"/>
    </row>
    <row r="44" spans="1:47" ht="15" customHeight="1" x14ac:dyDescent="0.25">
      <c r="A44" s="19">
        <v>25666</v>
      </c>
      <c r="B44" s="20" t="s">
        <v>21</v>
      </c>
      <c r="C44" s="20" t="s">
        <v>137</v>
      </c>
      <c r="D44" s="20" t="s">
        <v>486</v>
      </c>
      <c r="E44" s="20" t="s">
        <v>156</v>
      </c>
      <c r="F44" s="20">
        <v>34.0627</v>
      </c>
      <c r="G44" s="20">
        <v>44.882300000000001</v>
      </c>
      <c r="H44" s="20" t="s">
        <v>139</v>
      </c>
      <c r="I44" s="20" t="s">
        <v>140</v>
      </c>
      <c r="J44" s="20"/>
      <c r="K44" s="21">
        <v>72</v>
      </c>
      <c r="L44" s="21">
        <v>432</v>
      </c>
      <c r="M44" s="21"/>
      <c r="N44" s="21"/>
      <c r="O44" s="21"/>
      <c r="P44" s="21"/>
      <c r="Q44" s="21"/>
      <c r="R44" s="21">
        <v>72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>
        <v>72</v>
      </c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>
        <v>72</v>
      </c>
      <c r="AT44" s="21"/>
      <c r="AU44" s="25"/>
    </row>
    <row r="45" spans="1:47" ht="15" customHeight="1" x14ac:dyDescent="0.25">
      <c r="A45" s="19">
        <v>25661</v>
      </c>
      <c r="B45" s="20" t="s">
        <v>21</v>
      </c>
      <c r="C45" s="20" t="s">
        <v>137</v>
      </c>
      <c r="D45" s="20" t="s">
        <v>157</v>
      </c>
      <c r="E45" s="20" t="s">
        <v>158</v>
      </c>
      <c r="F45" s="20">
        <v>34.084899999999998</v>
      </c>
      <c r="G45" s="20">
        <v>44.918300000000002</v>
      </c>
      <c r="H45" s="20" t="s">
        <v>139</v>
      </c>
      <c r="I45" s="20" t="s">
        <v>140</v>
      </c>
      <c r="J45" s="20"/>
      <c r="K45" s="21">
        <v>230</v>
      </c>
      <c r="L45" s="21">
        <v>1380</v>
      </c>
      <c r="M45" s="21"/>
      <c r="N45" s="21"/>
      <c r="O45" s="21"/>
      <c r="P45" s="21"/>
      <c r="Q45" s="21"/>
      <c r="R45" s="21">
        <v>230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90</v>
      </c>
      <c r="AG45" s="21"/>
      <c r="AH45" s="21"/>
      <c r="AI45" s="21"/>
      <c r="AJ45" s="21"/>
      <c r="AK45" s="21"/>
      <c r="AL45" s="21"/>
      <c r="AM45" s="21"/>
      <c r="AN45" s="21">
        <v>140</v>
      </c>
      <c r="AO45" s="21"/>
      <c r="AP45" s="21"/>
      <c r="AQ45" s="21"/>
      <c r="AR45" s="21"/>
      <c r="AS45" s="21">
        <v>230</v>
      </c>
      <c r="AT45" s="21"/>
      <c r="AU45" s="25"/>
    </row>
    <row r="46" spans="1:47" ht="15" customHeight="1" x14ac:dyDescent="0.25">
      <c r="A46" s="19">
        <v>26055</v>
      </c>
      <c r="B46" s="20" t="s">
        <v>21</v>
      </c>
      <c r="C46" s="20" t="s">
        <v>137</v>
      </c>
      <c r="D46" s="20" t="s">
        <v>162</v>
      </c>
      <c r="E46" s="20" t="s">
        <v>163</v>
      </c>
      <c r="F46" s="20">
        <v>34.061199999999999</v>
      </c>
      <c r="G46" s="20">
        <v>44.899099999999997</v>
      </c>
      <c r="H46" s="20" t="s">
        <v>139</v>
      </c>
      <c r="I46" s="20" t="s">
        <v>140</v>
      </c>
      <c r="J46" s="20"/>
      <c r="K46" s="21">
        <v>95</v>
      </c>
      <c r="L46" s="21">
        <v>570</v>
      </c>
      <c r="M46" s="21"/>
      <c r="N46" s="21"/>
      <c r="O46" s="21"/>
      <c r="P46" s="21"/>
      <c r="Q46" s="21"/>
      <c r="R46" s="21">
        <v>95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>
        <v>95</v>
      </c>
      <c r="AO46" s="21"/>
      <c r="AP46" s="21"/>
      <c r="AQ46" s="21">
        <v>95</v>
      </c>
      <c r="AR46" s="21"/>
      <c r="AS46" s="21"/>
      <c r="AT46" s="21"/>
      <c r="AU46" s="25"/>
    </row>
    <row r="47" spans="1:47" ht="15" customHeight="1" x14ac:dyDescent="0.25">
      <c r="A47" s="19">
        <v>25678</v>
      </c>
      <c r="B47" s="20" t="s">
        <v>21</v>
      </c>
      <c r="C47" s="20" t="s">
        <v>137</v>
      </c>
      <c r="D47" s="20" t="s">
        <v>171</v>
      </c>
      <c r="E47" s="20" t="s">
        <v>172</v>
      </c>
      <c r="F47" s="20">
        <v>34.078200000000002</v>
      </c>
      <c r="G47" s="20">
        <v>44.9343</v>
      </c>
      <c r="H47" s="20" t="s">
        <v>139</v>
      </c>
      <c r="I47" s="20" t="s">
        <v>140</v>
      </c>
      <c r="J47" s="20"/>
      <c r="K47" s="21">
        <v>140</v>
      </c>
      <c r="L47" s="21">
        <v>840</v>
      </c>
      <c r="M47" s="21"/>
      <c r="N47" s="21"/>
      <c r="O47" s="21"/>
      <c r="P47" s="21"/>
      <c r="Q47" s="21"/>
      <c r="R47" s="21">
        <v>140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>
        <v>60</v>
      </c>
      <c r="AG47" s="21"/>
      <c r="AH47" s="21"/>
      <c r="AI47" s="21"/>
      <c r="AJ47" s="21"/>
      <c r="AK47" s="21"/>
      <c r="AL47" s="21"/>
      <c r="AM47" s="21"/>
      <c r="AN47" s="21">
        <v>80</v>
      </c>
      <c r="AO47" s="21"/>
      <c r="AP47" s="21"/>
      <c r="AQ47" s="21"/>
      <c r="AR47" s="21"/>
      <c r="AS47" s="21">
        <v>140</v>
      </c>
      <c r="AT47" s="21"/>
      <c r="AU47" s="25"/>
    </row>
    <row r="48" spans="1:47" ht="15" customHeight="1" x14ac:dyDescent="0.25">
      <c r="A48" s="19">
        <v>25032</v>
      </c>
      <c r="B48" s="20" t="s">
        <v>21</v>
      </c>
      <c r="C48" s="20" t="s">
        <v>137</v>
      </c>
      <c r="D48" s="20" t="s">
        <v>528</v>
      </c>
      <c r="E48" s="20" t="s">
        <v>178</v>
      </c>
      <c r="F48" s="20">
        <v>33.753399999999999</v>
      </c>
      <c r="G48" s="20">
        <v>44.4831</v>
      </c>
      <c r="H48" s="20" t="s">
        <v>139</v>
      </c>
      <c r="I48" s="20" t="s">
        <v>140</v>
      </c>
      <c r="J48" s="20"/>
      <c r="K48" s="21">
        <v>292</v>
      </c>
      <c r="L48" s="21">
        <v>1752</v>
      </c>
      <c r="M48" s="21"/>
      <c r="N48" s="21"/>
      <c r="O48" s="21"/>
      <c r="P48" s="21"/>
      <c r="Q48" s="21"/>
      <c r="R48" s="21">
        <v>235</v>
      </c>
      <c r="S48" s="21"/>
      <c r="T48" s="21"/>
      <c r="U48" s="21">
        <v>57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>
        <v>292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>
        <v>292</v>
      </c>
      <c r="AR48" s="21"/>
      <c r="AS48" s="21"/>
      <c r="AT48" s="21"/>
      <c r="AU48" s="25"/>
    </row>
    <row r="49" spans="1:47" ht="15" customHeight="1" x14ac:dyDescent="0.25">
      <c r="A49" s="19">
        <v>25658</v>
      </c>
      <c r="B49" s="20" t="s">
        <v>21</v>
      </c>
      <c r="C49" s="20" t="s">
        <v>137</v>
      </c>
      <c r="D49" s="20" t="s">
        <v>143</v>
      </c>
      <c r="E49" s="20" t="s">
        <v>144</v>
      </c>
      <c r="F49" s="20">
        <v>34.066400000000002</v>
      </c>
      <c r="G49" s="20">
        <v>44.869199999999999</v>
      </c>
      <c r="H49" s="20" t="s">
        <v>139</v>
      </c>
      <c r="I49" s="20" t="s">
        <v>140</v>
      </c>
      <c r="J49" s="20"/>
      <c r="K49" s="21">
        <v>180</v>
      </c>
      <c r="L49" s="21">
        <v>1080</v>
      </c>
      <c r="M49" s="21"/>
      <c r="N49" s="21"/>
      <c r="O49" s="21"/>
      <c r="P49" s="21"/>
      <c r="Q49" s="21"/>
      <c r="R49" s="21">
        <v>125</v>
      </c>
      <c r="S49" s="21"/>
      <c r="T49" s="21"/>
      <c r="U49" s="21">
        <v>25</v>
      </c>
      <c r="V49" s="21"/>
      <c r="W49" s="21"/>
      <c r="X49" s="21"/>
      <c r="Y49" s="21"/>
      <c r="Z49" s="21"/>
      <c r="AA49" s="21"/>
      <c r="AB49" s="21">
        <v>30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>
        <v>180</v>
      </c>
      <c r="AO49" s="21"/>
      <c r="AP49" s="21"/>
      <c r="AQ49" s="21"/>
      <c r="AR49" s="21"/>
      <c r="AS49" s="21">
        <v>180</v>
      </c>
      <c r="AT49" s="21"/>
      <c r="AU49" s="25"/>
    </row>
    <row r="50" spans="1:47" ht="15" customHeight="1" x14ac:dyDescent="0.25">
      <c r="A50" s="19">
        <v>25671</v>
      </c>
      <c r="B50" s="20" t="s">
        <v>21</v>
      </c>
      <c r="C50" s="20" t="s">
        <v>137</v>
      </c>
      <c r="D50" s="20" t="s">
        <v>484</v>
      </c>
      <c r="E50" s="20" t="s">
        <v>147</v>
      </c>
      <c r="F50" s="20">
        <v>34.054099999999998</v>
      </c>
      <c r="G50" s="20">
        <v>44.904400000000003</v>
      </c>
      <c r="H50" s="20" t="s">
        <v>139</v>
      </c>
      <c r="I50" s="20" t="s">
        <v>140</v>
      </c>
      <c r="J50" s="20"/>
      <c r="K50" s="21">
        <v>192</v>
      </c>
      <c r="L50" s="21">
        <v>1152</v>
      </c>
      <c r="M50" s="21"/>
      <c r="N50" s="21"/>
      <c r="O50" s="21"/>
      <c r="P50" s="21"/>
      <c r="Q50" s="21"/>
      <c r="R50" s="21">
        <v>104</v>
      </c>
      <c r="S50" s="21"/>
      <c r="T50" s="21"/>
      <c r="U50" s="21">
        <v>38</v>
      </c>
      <c r="V50" s="21"/>
      <c r="W50" s="21"/>
      <c r="X50" s="21"/>
      <c r="Y50" s="21"/>
      <c r="Z50" s="21"/>
      <c r="AA50" s="21"/>
      <c r="AB50" s="21">
        <v>50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>
        <v>192</v>
      </c>
      <c r="AO50" s="21"/>
      <c r="AP50" s="21"/>
      <c r="AQ50" s="21"/>
      <c r="AR50" s="21"/>
      <c r="AS50" s="21">
        <v>192</v>
      </c>
      <c r="AT50" s="21"/>
      <c r="AU50" s="25"/>
    </row>
    <row r="51" spans="1:47" ht="15" customHeight="1" x14ac:dyDescent="0.25">
      <c r="A51" s="19">
        <v>26075</v>
      </c>
      <c r="B51" s="20" t="s">
        <v>21</v>
      </c>
      <c r="C51" s="20" t="s">
        <v>137</v>
      </c>
      <c r="D51" s="20" t="s">
        <v>148</v>
      </c>
      <c r="E51" s="20" t="s">
        <v>149</v>
      </c>
      <c r="F51" s="20">
        <v>34.0672</v>
      </c>
      <c r="G51" s="20">
        <v>44.898899999999998</v>
      </c>
      <c r="H51" s="20" t="s">
        <v>139</v>
      </c>
      <c r="I51" s="20" t="s">
        <v>140</v>
      </c>
      <c r="J51" s="20"/>
      <c r="K51" s="21">
        <v>200</v>
      </c>
      <c r="L51" s="21">
        <v>1200</v>
      </c>
      <c r="M51" s="21"/>
      <c r="N51" s="21"/>
      <c r="O51" s="21"/>
      <c r="P51" s="21"/>
      <c r="Q51" s="21"/>
      <c r="R51" s="21">
        <v>200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>
        <v>55</v>
      </c>
      <c r="AG51" s="21"/>
      <c r="AH51" s="21"/>
      <c r="AI51" s="21"/>
      <c r="AJ51" s="21"/>
      <c r="AK51" s="21"/>
      <c r="AL51" s="21"/>
      <c r="AM51" s="21"/>
      <c r="AN51" s="21">
        <v>145</v>
      </c>
      <c r="AO51" s="21"/>
      <c r="AP51" s="21"/>
      <c r="AQ51" s="21">
        <v>200</v>
      </c>
      <c r="AR51" s="21"/>
      <c r="AS51" s="21"/>
      <c r="AT51" s="21"/>
      <c r="AU51" s="25"/>
    </row>
    <row r="52" spans="1:47" ht="15" customHeight="1" x14ac:dyDescent="0.25">
      <c r="A52" s="19">
        <v>25665</v>
      </c>
      <c r="B52" s="20" t="s">
        <v>21</v>
      </c>
      <c r="C52" s="20" t="s">
        <v>137</v>
      </c>
      <c r="D52" s="20" t="s">
        <v>485</v>
      </c>
      <c r="E52" s="20" t="s">
        <v>155</v>
      </c>
      <c r="F52" s="20">
        <v>34.079900000000002</v>
      </c>
      <c r="G52" s="20">
        <v>44.875500000000002</v>
      </c>
      <c r="H52" s="20" t="s">
        <v>139</v>
      </c>
      <c r="I52" s="20" t="s">
        <v>140</v>
      </c>
      <c r="J52" s="20"/>
      <c r="K52" s="21">
        <v>75</v>
      </c>
      <c r="L52" s="21">
        <v>450</v>
      </c>
      <c r="M52" s="21"/>
      <c r="N52" s="21"/>
      <c r="O52" s="21"/>
      <c r="P52" s="21"/>
      <c r="Q52" s="21"/>
      <c r="R52" s="21">
        <v>75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>
        <v>75</v>
      </c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>
        <v>75</v>
      </c>
      <c r="AR52" s="21"/>
      <c r="AS52" s="21"/>
      <c r="AT52" s="21"/>
      <c r="AU52" s="25"/>
    </row>
    <row r="53" spans="1:47" ht="15" customHeight="1" x14ac:dyDescent="0.25">
      <c r="A53" s="19">
        <v>25680</v>
      </c>
      <c r="B53" s="20" t="s">
        <v>21</v>
      </c>
      <c r="C53" s="20" t="s">
        <v>137</v>
      </c>
      <c r="D53" s="20" t="s">
        <v>502</v>
      </c>
      <c r="E53" s="20" t="s">
        <v>160</v>
      </c>
      <c r="F53" s="20">
        <v>34.0518</v>
      </c>
      <c r="G53" s="20">
        <v>44.894199999999998</v>
      </c>
      <c r="H53" s="20" t="s">
        <v>139</v>
      </c>
      <c r="I53" s="20" t="s">
        <v>140</v>
      </c>
      <c r="J53" s="20"/>
      <c r="K53" s="21">
        <v>82</v>
      </c>
      <c r="L53" s="21">
        <v>492</v>
      </c>
      <c r="M53" s="21"/>
      <c r="N53" s="21"/>
      <c r="O53" s="21"/>
      <c r="P53" s="21"/>
      <c r="Q53" s="21"/>
      <c r="R53" s="21">
        <v>82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>
        <v>82</v>
      </c>
      <c r="AO53" s="21"/>
      <c r="AP53" s="21"/>
      <c r="AQ53" s="21"/>
      <c r="AR53" s="21"/>
      <c r="AS53" s="21">
        <v>82</v>
      </c>
      <c r="AT53" s="21"/>
      <c r="AU53" s="25"/>
    </row>
    <row r="54" spans="1:47" ht="15" customHeight="1" x14ac:dyDescent="0.25">
      <c r="A54" s="19">
        <v>26074</v>
      </c>
      <c r="B54" s="20" t="s">
        <v>21</v>
      </c>
      <c r="C54" s="20" t="s">
        <v>137</v>
      </c>
      <c r="D54" s="20" t="s">
        <v>503</v>
      </c>
      <c r="E54" s="20" t="s">
        <v>161</v>
      </c>
      <c r="F54" s="20">
        <v>34.0869</v>
      </c>
      <c r="G54" s="20">
        <v>44.890500000000003</v>
      </c>
      <c r="H54" s="20" t="s">
        <v>139</v>
      </c>
      <c r="I54" s="20" t="s">
        <v>140</v>
      </c>
      <c r="J54" s="20"/>
      <c r="K54" s="21">
        <v>135</v>
      </c>
      <c r="L54" s="21">
        <v>810</v>
      </c>
      <c r="M54" s="21"/>
      <c r="N54" s="21"/>
      <c r="O54" s="21"/>
      <c r="P54" s="21"/>
      <c r="Q54" s="21"/>
      <c r="R54" s="21">
        <v>135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>
        <v>50</v>
      </c>
      <c r="AG54" s="21"/>
      <c r="AH54" s="21"/>
      <c r="AI54" s="21"/>
      <c r="AJ54" s="21"/>
      <c r="AK54" s="21"/>
      <c r="AL54" s="21"/>
      <c r="AM54" s="21"/>
      <c r="AN54" s="21">
        <v>85</v>
      </c>
      <c r="AO54" s="21"/>
      <c r="AP54" s="21"/>
      <c r="AQ54" s="21">
        <v>135</v>
      </c>
      <c r="AR54" s="21"/>
      <c r="AS54" s="21"/>
      <c r="AT54" s="21"/>
      <c r="AU54" s="25"/>
    </row>
    <row r="55" spans="1:47" ht="15" customHeight="1" x14ac:dyDescent="0.25">
      <c r="A55" s="19">
        <v>25659</v>
      </c>
      <c r="B55" s="20" t="s">
        <v>21</v>
      </c>
      <c r="C55" s="20" t="s">
        <v>137</v>
      </c>
      <c r="D55" s="20" t="s">
        <v>504</v>
      </c>
      <c r="E55" s="20" t="s">
        <v>164</v>
      </c>
      <c r="F55" s="20">
        <v>33.992100000000001</v>
      </c>
      <c r="G55" s="20">
        <v>44.953299999999999</v>
      </c>
      <c r="H55" s="20" t="s">
        <v>139</v>
      </c>
      <c r="I55" s="20" t="s">
        <v>140</v>
      </c>
      <c r="J55" s="20"/>
      <c r="K55" s="21">
        <v>47</v>
      </c>
      <c r="L55" s="21">
        <v>282</v>
      </c>
      <c r="M55" s="21"/>
      <c r="N55" s="21"/>
      <c r="O55" s="21"/>
      <c r="P55" s="21"/>
      <c r="Q55" s="21"/>
      <c r="R55" s="21">
        <v>32</v>
      </c>
      <c r="S55" s="21"/>
      <c r="T55" s="21"/>
      <c r="U55" s="21"/>
      <c r="V55" s="21"/>
      <c r="W55" s="21"/>
      <c r="X55" s="21"/>
      <c r="Y55" s="21"/>
      <c r="Z55" s="21"/>
      <c r="AA55" s="21"/>
      <c r="AB55" s="21">
        <v>15</v>
      </c>
      <c r="AC55" s="21"/>
      <c r="AD55" s="21"/>
      <c r="AE55" s="21"/>
      <c r="AF55" s="21">
        <v>15</v>
      </c>
      <c r="AG55" s="21"/>
      <c r="AH55" s="21"/>
      <c r="AI55" s="21"/>
      <c r="AJ55" s="21"/>
      <c r="AK55" s="21"/>
      <c r="AL55" s="21"/>
      <c r="AM55" s="21"/>
      <c r="AN55" s="21">
        <v>32</v>
      </c>
      <c r="AO55" s="21"/>
      <c r="AP55" s="21"/>
      <c r="AQ55" s="21"/>
      <c r="AR55" s="21"/>
      <c r="AS55" s="21">
        <v>47</v>
      </c>
      <c r="AT55" s="21"/>
      <c r="AU55" s="25"/>
    </row>
    <row r="56" spans="1:47" ht="15" customHeight="1" x14ac:dyDescent="0.25">
      <c r="A56" s="19">
        <v>25670</v>
      </c>
      <c r="B56" s="20" t="s">
        <v>21</v>
      </c>
      <c r="C56" s="20" t="s">
        <v>137</v>
      </c>
      <c r="D56" s="20" t="s">
        <v>505</v>
      </c>
      <c r="E56" s="20" t="s">
        <v>165</v>
      </c>
      <c r="F56" s="20">
        <v>34.0822</v>
      </c>
      <c r="G56" s="20">
        <v>44.825800000000001</v>
      </c>
      <c r="H56" s="20" t="s">
        <v>139</v>
      </c>
      <c r="I56" s="20" t="s">
        <v>140</v>
      </c>
      <c r="J56" s="20"/>
      <c r="K56" s="21">
        <v>57</v>
      </c>
      <c r="L56" s="21">
        <v>342</v>
      </c>
      <c r="M56" s="21"/>
      <c r="N56" s="21"/>
      <c r="O56" s="21"/>
      <c r="P56" s="21"/>
      <c r="Q56" s="21"/>
      <c r="R56" s="21">
        <v>57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>
        <v>57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>
        <v>57</v>
      </c>
      <c r="AR56" s="21"/>
      <c r="AS56" s="21"/>
      <c r="AT56" s="21"/>
      <c r="AU56" s="25"/>
    </row>
    <row r="57" spans="1:47" ht="15" customHeight="1" x14ac:dyDescent="0.25">
      <c r="A57" s="19">
        <v>26076</v>
      </c>
      <c r="B57" s="20" t="s">
        <v>21</v>
      </c>
      <c r="C57" s="20" t="s">
        <v>137</v>
      </c>
      <c r="D57" s="20" t="s">
        <v>508</v>
      </c>
      <c r="E57" s="20" t="s">
        <v>138</v>
      </c>
      <c r="F57" s="20">
        <v>34.067500000000003</v>
      </c>
      <c r="G57" s="20">
        <v>44.902099999999997</v>
      </c>
      <c r="H57" s="20" t="s">
        <v>139</v>
      </c>
      <c r="I57" s="20" t="s">
        <v>140</v>
      </c>
      <c r="J57" s="20"/>
      <c r="K57" s="21">
        <v>200</v>
      </c>
      <c r="L57" s="21">
        <v>1200</v>
      </c>
      <c r="M57" s="21"/>
      <c r="N57" s="21"/>
      <c r="O57" s="21"/>
      <c r="P57" s="21"/>
      <c r="Q57" s="21"/>
      <c r="R57" s="21">
        <v>200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>
        <v>35</v>
      </c>
      <c r="AG57" s="21"/>
      <c r="AH57" s="21"/>
      <c r="AI57" s="21"/>
      <c r="AJ57" s="21"/>
      <c r="AK57" s="21"/>
      <c r="AL57" s="21"/>
      <c r="AM57" s="21"/>
      <c r="AN57" s="21">
        <v>165</v>
      </c>
      <c r="AO57" s="21"/>
      <c r="AP57" s="21"/>
      <c r="AQ57" s="21">
        <v>200</v>
      </c>
      <c r="AR57" s="21"/>
      <c r="AS57" s="21"/>
      <c r="AT57" s="21"/>
      <c r="AU57" s="25"/>
    </row>
    <row r="58" spans="1:47" ht="15" customHeight="1" x14ac:dyDescent="0.25">
      <c r="A58" s="19">
        <v>25673</v>
      </c>
      <c r="B58" s="20" t="s">
        <v>21</v>
      </c>
      <c r="C58" s="20" t="s">
        <v>137</v>
      </c>
      <c r="D58" s="20" t="s">
        <v>511</v>
      </c>
      <c r="E58" s="20" t="s">
        <v>173</v>
      </c>
      <c r="F58" s="20">
        <v>34.065800000000003</v>
      </c>
      <c r="G58" s="20">
        <v>44.875599999999999</v>
      </c>
      <c r="H58" s="20" t="s">
        <v>139</v>
      </c>
      <c r="I58" s="20" t="s">
        <v>140</v>
      </c>
      <c r="J58" s="20"/>
      <c r="K58" s="21">
        <v>380</v>
      </c>
      <c r="L58" s="21">
        <v>2280</v>
      </c>
      <c r="M58" s="21"/>
      <c r="N58" s="21"/>
      <c r="O58" s="21"/>
      <c r="P58" s="21"/>
      <c r="Q58" s="21"/>
      <c r="R58" s="21">
        <v>200</v>
      </c>
      <c r="S58" s="21"/>
      <c r="T58" s="21"/>
      <c r="U58" s="21">
        <v>80</v>
      </c>
      <c r="V58" s="21"/>
      <c r="W58" s="21"/>
      <c r="X58" s="21"/>
      <c r="Y58" s="21"/>
      <c r="Z58" s="21"/>
      <c r="AA58" s="21"/>
      <c r="AB58" s="21">
        <v>100</v>
      </c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>
        <v>380</v>
      </c>
      <c r="AO58" s="21"/>
      <c r="AP58" s="21"/>
      <c r="AQ58" s="21"/>
      <c r="AR58" s="21"/>
      <c r="AS58" s="21">
        <v>380</v>
      </c>
      <c r="AT58" s="21"/>
      <c r="AU58" s="25"/>
    </row>
    <row r="59" spans="1:47" ht="15" customHeight="1" x14ac:dyDescent="0.25">
      <c r="A59" s="19">
        <v>25672</v>
      </c>
      <c r="B59" s="20" t="s">
        <v>21</v>
      </c>
      <c r="C59" s="20" t="s">
        <v>137</v>
      </c>
      <c r="D59" s="20" t="s">
        <v>174</v>
      </c>
      <c r="E59" s="20" t="s">
        <v>175</v>
      </c>
      <c r="F59" s="20">
        <v>34.101900000000001</v>
      </c>
      <c r="G59" s="20">
        <v>44.838900000000002</v>
      </c>
      <c r="H59" s="20" t="s">
        <v>139</v>
      </c>
      <c r="I59" s="20" t="s">
        <v>140</v>
      </c>
      <c r="J59" s="20"/>
      <c r="K59" s="21">
        <v>240</v>
      </c>
      <c r="L59" s="21">
        <v>1440</v>
      </c>
      <c r="M59" s="21"/>
      <c r="N59" s="21"/>
      <c r="O59" s="21"/>
      <c r="P59" s="21"/>
      <c r="Q59" s="21"/>
      <c r="R59" s="21">
        <v>200</v>
      </c>
      <c r="S59" s="21"/>
      <c r="T59" s="21"/>
      <c r="U59" s="21">
        <v>20</v>
      </c>
      <c r="V59" s="21"/>
      <c r="W59" s="21"/>
      <c r="X59" s="21"/>
      <c r="Y59" s="21"/>
      <c r="Z59" s="21"/>
      <c r="AA59" s="21"/>
      <c r="AB59" s="21">
        <v>20</v>
      </c>
      <c r="AC59" s="21"/>
      <c r="AD59" s="21"/>
      <c r="AE59" s="21"/>
      <c r="AF59" s="21">
        <v>240</v>
      </c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>
        <v>240</v>
      </c>
      <c r="AT59" s="21"/>
      <c r="AU59" s="25"/>
    </row>
    <row r="60" spans="1:47" ht="15" customHeight="1" x14ac:dyDescent="0.25">
      <c r="A60" s="19">
        <v>25676</v>
      </c>
      <c r="B60" s="20" t="s">
        <v>21</v>
      </c>
      <c r="C60" s="20" t="s">
        <v>137</v>
      </c>
      <c r="D60" s="20" t="s">
        <v>512</v>
      </c>
      <c r="E60" s="20" t="s">
        <v>176</v>
      </c>
      <c r="F60" s="20">
        <v>34.0533</v>
      </c>
      <c r="G60" s="20">
        <v>44.891100000000002</v>
      </c>
      <c r="H60" s="20" t="s">
        <v>139</v>
      </c>
      <c r="I60" s="20" t="s">
        <v>140</v>
      </c>
      <c r="J60" s="20"/>
      <c r="K60" s="21">
        <v>179</v>
      </c>
      <c r="L60" s="21">
        <v>1074</v>
      </c>
      <c r="M60" s="21"/>
      <c r="N60" s="21"/>
      <c r="O60" s="21"/>
      <c r="P60" s="21"/>
      <c r="Q60" s="21"/>
      <c r="R60" s="21">
        <v>107</v>
      </c>
      <c r="S60" s="21"/>
      <c r="T60" s="21"/>
      <c r="U60" s="21">
        <v>50</v>
      </c>
      <c r="V60" s="21"/>
      <c r="W60" s="21"/>
      <c r="X60" s="21"/>
      <c r="Y60" s="21"/>
      <c r="Z60" s="21"/>
      <c r="AA60" s="21"/>
      <c r="AB60" s="21">
        <v>22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>
        <v>179</v>
      </c>
      <c r="AO60" s="21"/>
      <c r="AP60" s="21"/>
      <c r="AQ60" s="21"/>
      <c r="AR60" s="21"/>
      <c r="AS60" s="21">
        <v>179</v>
      </c>
      <c r="AT60" s="21"/>
      <c r="AU60" s="25"/>
    </row>
    <row r="61" spans="1:47" ht="15" customHeight="1" x14ac:dyDescent="0.25">
      <c r="A61" s="19">
        <v>25677</v>
      </c>
      <c r="B61" s="20" t="s">
        <v>21</v>
      </c>
      <c r="C61" s="20" t="s">
        <v>137</v>
      </c>
      <c r="D61" s="20" t="s">
        <v>513</v>
      </c>
      <c r="E61" s="20" t="s">
        <v>177</v>
      </c>
      <c r="F61" s="20">
        <v>34.055599999999998</v>
      </c>
      <c r="G61" s="20">
        <v>44.882599999999996</v>
      </c>
      <c r="H61" s="20" t="s">
        <v>139</v>
      </c>
      <c r="I61" s="20" t="s">
        <v>140</v>
      </c>
      <c r="J61" s="20"/>
      <c r="K61" s="21">
        <v>86</v>
      </c>
      <c r="L61" s="21">
        <v>516</v>
      </c>
      <c r="M61" s="21"/>
      <c r="N61" s="21"/>
      <c r="O61" s="21"/>
      <c r="P61" s="21"/>
      <c r="Q61" s="21"/>
      <c r="R61" s="21">
        <v>86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>
        <v>86</v>
      </c>
      <c r="AO61" s="21"/>
      <c r="AP61" s="21"/>
      <c r="AQ61" s="21"/>
      <c r="AR61" s="21"/>
      <c r="AS61" s="21">
        <v>86</v>
      </c>
      <c r="AT61" s="21"/>
      <c r="AU61" s="25"/>
    </row>
    <row r="62" spans="1:47" ht="15" customHeight="1" x14ac:dyDescent="0.25">
      <c r="A62" s="19">
        <v>25654</v>
      </c>
      <c r="B62" s="20" t="s">
        <v>21</v>
      </c>
      <c r="C62" s="20" t="s">
        <v>137</v>
      </c>
      <c r="D62" s="20" t="s">
        <v>520</v>
      </c>
      <c r="E62" s="20" t="s">
        <v>167</v>
      </c>
      <c r="F62" s="20">
        <v>34.069400000000002</v>
      </c>
      <c r="G62" s="20">
        <v>44.857100000000003</v>
      </c>
      <c r="H62" s="20" t="s">
        <v>139</v>
      </c>
      <c r="I62" s="20" t="s">
        <v>140</v>
      </c>
      <c r="J62" s="20"/>
      <c r="K62" s="21">
        <v>200</v>
      </c>
      <c r="L62" s="21">
        <v>1200</v>
      </c>
      <c r="M62" s="21"/>
      <c r="N62" s="21"/>
      <c r="O62" s="21"/>
      <c r="P62" s="21"/>
      <c r="Q62" s="21"/>
      <c r="R62" s="21">
        <v>161</v>
      </c>
      <c r="S62" s="21"/>
      <c r="T62" s="21"/>
      <c r="U62" s="21">
        <v>39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>
        <v>200</v>
      </c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>
        <v>200</v>
      </c>
      <c r="AR62" s="21"/>
      <c r="AS62" s="21"/>
      <c r="AT62" s="21"/>
      <c r="AU62" s="25"/>
    </row>
    <row r="63" spans="1:47" ht="15" customHeight="1" x14ac:dyDescent="0.25">
      <c r="A63" s="19">
        <v>25655</v>
      </c>
      <c r="B63" s="20" t="s">
        <v>21</v>
      </c>
      <c r="C63" s="20" t="s">
        <v>137</v>
      </c>
      <c r="D63" s="20" t="s">
        <v>521</v>
      </c>
      <c r="E63" s="20" t="s">
        <v>168</v>
      </c>
      <c r="F63" s="20">
        <v>34.071599999999997</v>
      </c>
      <c r="G63" s="20">
        <v>44.862299999999998</v>
      </c>
      <c r="H63" s="20" t="s">
        <v>139</v>
      </c>
      <c r="I63" s="20" t="s">
        <v>140</v>
      </c>
      <c r="J63" s="20"/>
      <c r="K63" s="21">
        <v>305</v>
      </c>
      <c r="L63" s="21">
        <v>1830</v>
      </c>
      <c r="M63" s="21"/>
      <c r="N63" s="21"/>
      <c r="O63" s="21"/>
      <c r="P63" s="21"/>
      <c r="Q63" s="21"/>
      <c r="R63" s="21">
        <v>210</v>
      </c>
      <c r="S63" s="21"/>
      <c r="T63" s="21"/>
      <c r="U63" s="21">
        <v>50</v>
      </c>
      <c r="V63" s="21"/>
      <c r="W63" s="21"/>
      <c r="X63" s="21"/>
      <c r="Y63" s="21"/>
      <c r="Z63" s="21"/>
      <c r="AA63" s="21"/>
      <c r="AB63" s="21">
        <v>45</v>
      </c>
      <c r="AC63" s="21"/>
      <c r="AD63" s="21"/>
      <c r="AE63" s="21"/>
      <c r="AF63" s="21">
        <v>305</v>
      </c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>
        <v>305</v>
      </c>
      <c r="AR63" s="21"/>
      <c r="AS63" s="21"/>
      <c r="AT63" s="21"/>
      <c r="AU63" s="25"/>
    </row>
    <row r="64" spans="1:47" ht="15" customHeight="1" x14ac:dyDescent="0.25">
      <c r="A64" s="19">
        <v>25651</v>
      </c>
      <c r="B64" s="20" t="s">
        <v>21</v>
      </c>
      <c r="C64" s="20" t="s">
        <v>137</v>
      </c>
      <c r="D64" s="20" t="s">
        <v>522</v>
      </c>
      <c r="E64" s="20" t="s">
        <v>523</v>
      </c>
      <c r="F64" s="20">
        <v>34.068800000000003</v>
      </c>
      <c r="G64" s="20">
        <v>44.860900000000001</v>
      </c>
      <c r="H64" s="20" t="s">
        <v>139</v>
      </c>
      <c r="I64" s="20" t="s">
        <v>140</v>
      </c>
      <c r="J64" s="20"/>
      <c r="K64" s="21">
        <v>433</v>
      </c>
      <c r="L64" s="21">
        <v>2598</v>
      </c>
      <c r="M64" s="21"/>
      <c r="N64" s="21"/>
      <c r="O64" s="21"/>
      <c r="P64" s="21"/>
      <c r="Q64" s="21"/>
      <c r="R64" s="21">
        <v>333</v>
      </c>
      <c r="S64" s="21"/>
      <c r="T64" s="21"/>
      <c r="U64" s="21">
        <v>45</v>
      </c>
      <c r="V64" s="21"/>
      <c r="W64" s="21"/>
      <c r="X64" s="21"/>
      <c r="Y64" s="21"/>
      <c r="Z64" s="21"/>
      <c r="AA64" s="21"/>
      <c r="AB64" s="21">
        <v>55</v>
      </c>
      <c r="AC64" s="21"/>
      <c r="AD64" s="21"/>
      <c r="AE64" s="21"/>
      <c r="AF64" s="21">
        <v>433</v>
      </c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>
        <v>433</v>
      </c>
      <c r="AR64" s="21"/>
      <c r="AS64" s="21"/>
      <c r="AT64" s="21"/>
      <c r="AU64" s="25"/>
    </row>
    <row r="65" spans="1:47" ht="15" customHeight="1" x14ac:dyDescent="0.25">
      <c r="A65" s="19">
        <v>25652</v>
      </c>
      <c r="B65" s="20" t="s">
        <v>21</v>
      </c>
      <c r="C65" s="20" t="s">
        <v>137</v>
      </c>
      <c r="D65" s="20" t="s">
        <v>524</v>
      </c>
      <c r="E65" s="20" t="s">
        <v>166</v>
      </c>
      <c r="F65" s="20">
        <v>34.065600000000003</v>
      </c>
      <c r="G65" s="20">
        <v>44.863500000000002</v>
      </c>
      <c r="H65" s="20" t="s">
        <v>139</v>
      </c>
      <c r="I65" s="20" t="s">
        <v>140</v>
      </c>
      <c r="J65" s="20"/>
      <c r="K65" s="21">
        <v>417</v>
      </c>
      <c r="L65" s="21">
        <v>2502</v>
      </c>
      <c r="M65" s="21"/>
      <c r="N65" s="21"/>
      <c r="O65" s="21"/>
      <c r="P65" s="21"/>
      <c r="Q65" s="21"/>
      <c r="R65" s="21">
        <v>390</v>
      </c>
      <c r="S65" s="21"/>
      <c r="T65" s="21"/>
      <c r="U65" s="21">
        <v>17</v>
      </c>
      <c r="V65" s="21"/>
      <c r="W65" s="21"/>
      <c r="X65" s="21"/>
      <c r="Y65" s="21"/>
      <c r="Z65" s="21"/>
      <c r="AA65" s="21"/>
      <c r="AB65" s="21">
        <v>10</v>
      </c>
      <c r="AC65" s="21"/>
      <c r="AD65" s="21"/>
      <c r="AE65" s="21"/>
      <c r="AF65" s="21">
        <v>417</v>
      </c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>
        <v>417</v>
      </c>
      <c r="AR65" s="21"/>
      <c r="AS65" s="21"/>
      <c r="AT65" s="21"/>
      <c r="AU65" s="25"/>
    </row>
    <row r="66" spans="1:47" ht="15" customHeight="1" x14ac:dyDescent="0.25">
      <c r="A66" s="19">
        <v>25653</v>
      </c>
      <c r="B66" s="20" t="s">
        <v>21</v>
      </c>
      <c r="C66" s="20" t="s">
        <v>137</v>
      </c>
      <c r="D66" s="20" t="s">
        <v>525</v>
      </c>
      <c r="E66" s="20" t="s">
        <v>169</v>
      </c>
      <c r="F66" s="20">
        <v>34.070500000000003</v>
      </c>
      <c r="G66" s="20">
        <v>44.868600000000001</v>
      </c>
      <c r="H66" s="20" t="s">
        <v>139</v>
      </c>
      <c r="I66" s="20" t="s">
        <v>140</v>
      </c>
      <c r="J66" s="20"/>
      <c r="K66" s="21">
        <v>225</v>
      </c>
      <c r="L66" s="21">
        <v>1350</v>
      </c>
      <c r="M66" s="21"/>
      <c r="N66" s="21"/>
      <c r="O66" s="21"/>
      <c r="P66" s="21"/>
      <c r="Q66" s="21"/>
      <c r="R66" s="21"/>
      <c r="S66" s="21"/>
      <c r="T66" s="21"/>
      <c r="U66" s="21">
        <v>225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>
        <v>225</v>
      </c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>
        <v>225</v>
      </c>
      <c r="AR66" s="21"/>
      <c r="AS66" s="21"/>
      <c r="AT66" s="21"/>
      <c r="AU66" s="25"/>
    </row>
    <row r="67" spans="1:47" ht="15" customHeight="1" x14ac:dyDescent="0.25">
      <c r="A67" s="19">
        <v>25919</v>
      </c>
      <c r="B67" s="20" t="s">
        <v>21</v>
      </c>
      <c r="C67" s="20" t="s">
        <v>137</v>
      </c>
      <c r="D67" s="20" t="s">
        <v>526</v>
      </c>
      <c r="E67" s="20" t="s">
        <v>159</v>
      </c>
      <c r="F67" s="20">
        <v>34.066699999999997</v>
      </c>
      <c r="G67" s="20">
        <v>44.8596</v>
      </c>
      <c r="H67" s="20" t="s">
        <v>139</v>
      </c>
      <c r="I67" s="20" t="s">
        <v>140</v>
      </c>
      <c r="J67" s="20"/>
      <c r="K67" s="21">
        <v>271</v>
      </c>
      <c r="L67" s="21">
        <v>1626</v>
      </c>
      <c r="M67" s="21"/>
      <c r="N67" s="21"/>
      <c r="O67" s="21"/>
      <c r="P67" s="21"/>
      <c r="Q67" s="21"/>
      <c r="R67" s="21">
        <v>244</v>
      </c>
      <c r="S67" s="21"/>
      <c r="T67" s="21"/>
      <c r="U67" s="21">
        <v>17</v>
      </c>
      <c r="V67" s="21"/>
      <c r="W67" s="21"/>
      <c r="X67" s="21"/>
      <c r="Y67" s="21"/>
      <c r="Z67" s="21"/>
      <c r="AA67" s="21"/>
      <c r="AB67" s="21">
        <v>10</v>
      </c>
      <c r="AC67" s="21"/>
      <c r="AD67" s="21"/>
      <c r="AE67" s="21"/>
      <c r="AF67" s="21">
        <v>271</v>
      </c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v>271</v>
      </c>
      <c r="AR67" s="21"/>
      <c r="AS67" s="21"/>
      <c r="AT67" s="21"/>
      <c r="AU67" s="25"/>
    </row>
    <row r="68" spans="1:47" ht="15" customHeight="1" x14ac:dyDescent="0.25">
      <c r="A68" s="19">
        <v>25656</v>
      </c>
      <c r="B68" s="20" t="s">
        <v>21</v>
      </c>
      <c r="C68" s="20" t="s">
        <v>137</v>
      </c>
      <c r="D68" s="20" t="s">
        <v>527</v>
      </c>
      <c r="E68" s="20" t="s">
        <v>170</v>
      </c>
      <c r="F68" s="20">
        <v>34.076599999999999</v>
      </c>
      <c r="G68" s="20">
        <v>44.854900000000001</v>
      </c>
      <c r="H68" s="20" t="s">
        <v>139</v>
      </c>
      <c r="I68" s="20" t="s">
        <v>140</v>
      </c>
      <c r="J68" s="20"/>
      <c r="K68" s="21">
        <v>199</v>
      </c>
      <c r="L68" s="21">
        <v>1194</v>
      </c>
      <c r="M68" s="21"/>
      <c r="N68" s="21"/>
      <c r="O68" s="21"/>
      <c r="P68" s="21"/>
      <c r="Q68" s="21"/>
      <c r="R68" s="21">
        <v>139</v>
      </c>
      <c r="S68" s="21"/>
      <c r="T68" s="21"/>
      <c r="U68" s="21">
        <v>35</v>
      </c>
      <c r="V68" s="21"/>
      <c r="W68" s="21"/>
      <c r="X68" s="21"/>
      <c r="Y68" s="21"/>
      <c r="Z68" s="21"/>
      <c r="AA68" s="21"/>
      <c r="AB68" s="21">
        <v>25</v>
      </c>
      <c r="AC68" s="21"/>
      <c r="AD68" s="21"/>
      <c r="AE68" s="21"/>
      <c r="AF68" s="21">
        <v>199</v>
      </c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>
        <v>199</v>
      </c>
      <c r="AR68" s="21"/>
      <c r="AS68" s="21"/>
      <c r="AT68" s="21"/>
      <c r="AU68" s="25"/>
    </row>
    <row r="69" spans="1:47" ht="15" customHeight="1" x14ac:dyDescent="0.25">
      <c r="A69" s="19">
        <v>25682</v>
      </c>
      <c r="B69" s="20" t="s">
        <v>21</v>
      </c>
      <c r="C69" s="20" t="s">
        <v>137</v>
      </c>
      <c r="D69" s="20" t="s">
        <v>538</v>
      </c>
      <c r="E69" s="20" t="s">
        <v>179</v>
      </c>
      <c r="F69" s="20">
        <v>34.060299999999998</v>
      </c>
      <c r="G69" s="20">
        <v>44.883600000000001</v>
      </c>
      <c r="H69" s="20" t="s">
        <v>139</v>
      </c>
      <c r="I69" s="20" t="s">
        <v>140</v>
      </c>
      <c r="J69" s="20"/>
      <c r="K69" s="21">
        <v>212</v>
      </c>
      <c r="L69" s="21">
        <v>1272</v>
      </c>
      <c r="M69" s="21"/>
      <c r="N69" s="21"/>
      <c r="O69" s="21"/>
      <c r="P69" s="21"/>
      <c r="Q69" s="21"/>
      <c r="R69" s="21">
        <v>112</v>
      </c>
      <c r="S69" s="21"/>
      <c r="T69" s="21"/>
      <c r="U69" s="21">
        <v>40</v>
      </c>
      <c r="V69" s="21"/>
      <c r="W69" s="21"/>
      <c r="X69" s="21"/>
      <c r="Y69" s="21"/>
      <c r="Z69" s="21"/>
      <c r="AA69" s="21"/>
      <c r="AB69" s="21">
        <v>60</v>
      </c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>
        <v>212</v>
      </c>
      <c r="AO69" s="21"/>
      <c r="AP69" s="21"/>
      <c r="AQ69" s="21"/>
      <c r="AR69" s="21"/>
      <c r="AS69" s="21">
        <v>212</v>
      </c>
      <c r="AT69" s="21"/>
      <c r="AU69" s="25"/>
    </row>
    <row r="70" spans="1:47" ht="15" customHeight="1" x14ac:dyDescent="0.25">
      <c r="A70" s="19">
        <v>25683</v>
      </c>
      <c r="B70" s="20" t="s">
        <v>21</v>
      </c>
      <c r="C70" s="20" t="s">
        <v>137</v>
      </c>
      <c r="D70" s="20" t="s">
        <v>539</v>
      </c>
      <c r="E70" s="20" t="s">
        <v>180</v>
      </c>
      <c r="F70" s="20">
        <v>34.057400000000001</v>
      </c>
      <c r="G70" s="20">
        <v>44.891300000000001</v>
      </c>
      <c r="H70" s="20" t="s">
        <v>139</v>
      </c>
      <c r="I70" s="20" t="s">
        <v>140</v>
      </c>
      <c r="J70" s="20"/>
      <c r="K70" s="21">
        <v>149</v>
      </c>
      <c r="L70" s="21">
        <v>894</v>
      </c>
      <c r="M70" s="21"/>
      <c r="N70" s="21"/>
      <c r="O70" s="21"/>
      <c r="P70" s="21"/>
      <c r="Q70" s="21"/>
      <c r="R70" s="21">
        <v>75</v>
      </c>
      <c r="S70" s="21"/>
      <c r="T70" s="21"/>
      <c r="U70" s="21">
        <v>35</v>
      </c>
      <c r="V70" s="21"/>
      <c r="W70" s="21"/>
      <c r="X70" s="21"/>
      <c r="Y70" s="21"/>
      <c r="Z70" s="21"/>
      <c r="AA70" s="21"/>
      <c r="AB70" s="21">
        <v>39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>
        <v>149</v>
      </c>
      <c r="AO70" s="21"/>
      <c r="AP70" s="21"/>
      <c r="AQ70" s="21"/>
      <c r="AR70" s="21"/>
      <c r="AS70" s="21">
        <v>149</v>
      </c>
      <c r="AT70" s="21"/>
      <c r="AU70" s="25"/>
    </row>
    <row r="71" spans="1:47" ht="15" customHeight="1" x14ac:dyDescent="0.25">
      <c r="A71" s="19">
        <v>25684</v>
      </c>
      <c r="B71" s="20" t="s">
        <v>21</v>
      </c>
      <c r="C71" s="20" t="s">
        <v>137</v>
      </c>
      <c r="D71" s="20" t="s">
        <v>540</v>
      </c>
      <c r="E71" s="20" t="s">
        <v>181</v>
      </c>
      <c r="F71" s="20">
        <v>34.055700000000002</v>
      </c>
      <c r="G71" s="20">
        <v>44.8857</v>
      </c>
      <c r="H71" s="20" t="s">
        <v>139</v>
      </c>
      <c r="I71" s="20" t="s">
        <v>140</v>
      </c>
      <c r="J71" s="20"/>
      <c r="K71" s="21">
        <v>182</v>
      </c>
      <c r="L71" s="21">
        <v>1092</v>
      </c>
      <c r="M71" s="21"/>
      <c r="N71" s="21"/>
      <c r="O71" s="21"/>
      <c r="P71" s="21"/>
      <c r="Q71" s="21"/>
      <c r="R71" s="21">
        <v>182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>
        <v>182</v>
      </c>
      <c r="AO71" s="21"/>
      <c r="AP71" s="21"/>
      <c r="AQ71" s="21"/>
      <c r="AR71" s="21"/>
      <c r="AS71" s="21">
        <v>182</v>
      </c>
      <c r="AT71" s="21"/>
      <c r="AU71" s="25"/>
    </row>
    <row r="72" spans="1:47" ht="15" customHeight="1" x14ac:dyDescent="0.25">
      <c r="A72" s="19">
        <v>25806</v>
      </c>
      <c r="B72" s="20" t="s">
        <v>21</v>
      </c>
      <c r="C72" s="20" t="s">
        <v>137</v>
      </c>
      <c r="D72" s="20" t="s">
        <v>545</v>
      </c>
      <c r="E72" s="20" t="s">
        <v>154</v>
      </c>
      <c r="F72" s="20">
        <v>33.989400000000003</v>
      </c>
      <c r="G72" s="20">
        <v>44.922499999999999</v>
      </c>
      <c r="H72" s="20" t="s">
        <v>139</v>
      </c>
      <c r="I72" s="20" t="s">
        <v>140</v>
      </c>
      <c r="J72" s="20"/>
      <c r="K72" s="21">
        <v>15</v>
      </c>
      <c r="L72" s="21">
        <v>90</v>
      </c>
      <c r="M72" s="21"/>
      <c r="N72" s="21"/>
      <c r="O72" s="21"/>
      <c r="P72" s="21"/>
      <c r="Q72" s="21"/>
      <c r="R72" s="21">
        <v>15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>
        <v>15</v>
      </c>
      <c r="AO72" s="21"/>
      <c r="AP72" s="21"/>
      <c r="AQ72" s="21">
        <v>15</v>
      </c>
      <c r="AR72" s="21"/>
      <c r="AS72" s="21"/>
      <c r="AT72" s="21"/>
      <c r="AU72" s="25"/>
    </row>
    <row r="73" spans="1:47" ht="15" customHeight="1" x14ac:dyDescent="0.25">
      <c r="A73" s="19">
        <v>25669</v>
      </c>
      <c r="B73" s="20" t="s">
        <v>21</v>
      </c>
      <c r="C73" s="20" t="s">
        <v>137</v>
      </c>
      <c r="D73" s="20" t="s">
        <v>550</v>
      </c>
      <c r="E73" s="20" t="s">
        <v>182</v>
      </c>
      <c r="F73" s="20">
        <v>34.064500000000002</v>
      </c>
      <c r="G73" s="20">
        <v>44.881900000000002</v>
      </c>
      <c r="H73" s="20" t="s">
        <v>139</v>
      </c>
      <c r="I73" s="20" t="s">
        <v>140</v>
      </c>
      <c r="J73" s="20"/>
      <c r="K73" s="21">
        <v>168</v>
      </c>
      <c r="L73" s="21">
        <v>1008</v>
      </c>
      <c r="M73" s="21"/>
      <c r="N73" s="21"/>
      <c r="O73" s="21"/>
      <c r="P73" s="21"/>
      <c r="Q73" s="21"/>
      <c r="R73" s="21">
        <v>73</v>
      </c>
      <c r="S73" s="21"/>
      <c r="T73" s="21"/>
      <c r="U73" s="21">
        <v>45</v>
      </c>
      <c r="V73" s="21"/>
      <c r="W73" s="21"/>
      <c r="X73" s="21"/>
      <c r="Y73" s="21"/>
      <c r="Z73" s="21"/>
      <c r="AA73" s="21"/>
      <c r="AB73" s="21">
        <v>50</v>
      </c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>
        <v>168</v>
      </c>
      <c r="AO73" s="21"/>
      <c r="AP73" s="21"/>
      <c r="AQ73" s="21"/>
      <c r="AR73" s="21"/>
      <c r="AS73" s="21">
        <v>168</v>
      </c>
      <c r="AT73" s="21"/>
      <c r="AU73" s="25"/>
    </row>
    <row r="74" spans="1:47" ht="15" customHeight="1" x14ac:dyDescent="0.25">
      <c r="A74" s="19">
        <v>27182</v>
      </c>
      <c r="B74" s="20" t="s">
        <v>21</v>
      </c>
      <c r="C74" s="20" t="s">
        <v>137</v>
      </c>
      <c r="D74" s="20" t="s">
        <v>460</v>
      </c>
      <c r="E74" s="20" t="s">
        <v>461</v>
      </c>
      <c r="F74" s="20">
        <v>34.142499999999998</v>
      </c>
      <c r="G74" s="20">
        <v>44.303600000000003</v>
      </c>
      <c r="H74" s="20" t="s">
        <v>139</v>
      </c>
      <c r="I74" s="20" t="s">
        <v>140</v>
      </c>
      <c r="J74" s="20"/>
      <c r="K74" s="21">
        <v>22</v>
      </c>
      <c r="L74" s="21">
        <v>132</v>
      </c>
      <c r="M74" s="21"/>
      <c r="N74" s="21"/>
      <c r="O74" s="21"/>
      <c r="P74" s="21"/>
      <c r="Q74" s="21"/>
      <c r="R74" s="21"/>
      <c r="S74" s="21"/>
      <c r="T74" s="21"/>
      <c r="U74" s="21">
        <v>22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>
        <v>22</v>
      </c>
      <c r="AH74" s="21"/>
      <c r="AI74" s="21"/>
      <c r="AJ74" s="21"/>
      <c r="AK74" s="21"/>
      <c r="AL74" s="21"/>
      <c r="AM74" s="21"/>
      <c r="AN74" s="21"/>
      <c r="AO74" s="21"/>
      <c r="AP74" s="21"/>
      <c r="AQ74" s="21">
        <v>22</v>
      </c>
      <c r="AR74" s="21"/>
      <c r="AS74" s="21"/>
      <c r="AT74" s="21"/>
      <c r="AU74" s="25"/>
    </row>
    <row r="75" spans="1:47" ht="15" customHeight="1" x14ac:dyDescent="0.25">
      <c r="A75" s="19">
        <v>27157</v>
      </c>
      <c r="B75" s="20" t="s">
        <v>21</v>
      </c>
      <c r="C75" s="20" t="s">
        <v>137</v>
      </c>
      <c r="D75" s="20" t="s">
        <v>462</v>
      </c>
      <c r="E75" s="20" t="s">
        <v>463</v>
      </c>
      <c r="F75" s="20">
        <v>34.142499999999998</v>
      </c>
      <c r="G75" s="20">
        <v>44.303600000000003</v>
      </c>
      <c r="H75" s="20" t="s">
        <v>139</v>
      </c>
      <c r="I75" s="20" t="s">
        <v>140</v>
      </c>
      <c r="J75" s="20"/>
      <c r="K75" s="21">
        <v>17</v>
      </c>
      <c r="L75" s="21">
        <v>102</v>
      </c>
      <c r="M75" s="21"/>
      <c r="N75" s="21"/>
      <c r="O75" s="21"/>
      <c r="P75" s="21"/>
      <c r="Q75" s="21"/>
      <c r="R75" s="21"/>
      <c r="S75" s="21"/>
      <c r="T75" s="21"/>
      <c r="U75" s="21">
        <v>17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>
        <v>17</v>
      </c>
      <c r="AH75" s="21"/>
      <c r="AI75" s="21"/>
      <c r="AJ75" s="21"/>
      <c r="AK75" s="21"/>
      <c r="AL75" s="21"/>
      <c r="AM75" s="21"/>
      <c r="AN75" s="21"/>
      <c r="AO75" s="21"/>
      <c r="AP75" s="21"/>
      <c r="AQ75" s="21">
        <v>17</v>
      </c>
      <c r="AR75" s="21"/>
      <c r="AS75" s="21"/>
      <c r="AT75" s="21"/>
      <c r="AU75" s="25"/>
    </row>
    <row r="76" spans="1:47" ht="15" customHeight="1" x14ac:dyDescent="0.25">
      <c r="A76" s="19">
        <v>27176</v>
      </c>
      <c r="B76" s="20" t="s">
        <v>21</v>
      </c>
      <c r="C76" s="20" t="s">
        <v>137</v>
      </c>
      <c r="D76" s="20" t="s">
        <v>464</v>
      </c>
      <c r="E76" s="20" t="s">
        <v>465</v>
      </c>
      <c r="F76" s="20">
        <v>34.142499999999998</v>
      </c>
      <c r="G76" s="20">
        <v>44.303600000000003</v>
      </c>
      <c r="H76" s="20" t="s">
        <v>139</v>
      </c>
      <c r="I76" s="20" t="s">
        <v>140</v>
      </c>
      <c r="J76" s="20"/>
      <c r="K76" s="21">
        <v>56</v>
      </c>
      <c r="L76" s="21">
        <v>336</v>
      </c>
      <c r="M76" s="21"/>
      <c r="N76" s="21"/>
      <c r="O76" s="21"/>
      <c r="P76" s="21"/>
      <c r="Q76" s="21"/>
      <c r="R76" s="21"/>
      <c r="S76" s="21"/>
      <c r="T76" s="21"/>
      <c r="U76" s="21">
        <v>56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>
        <v>56</v>
      </c>
      <c r="AH76" s="21"/>
      <c r="AI76" s="21"/>
      <c r="AJ76" s="21"/>
      <c r="AK76" s="21"/>
      <c r="AL76" s="21"/>
      <c r="AM76" s="21"/>
      <c r="AN76" s="21"/>
      <c r="AO76" s="21"/>
      <c r="AP76" s="21"/>
      <c r="AQ76" s="21">
        <v>56</v>
      </c>
      <c r="AR76" s="21"/>
      <c r="AS76" s="21"/>
      <c r="AT76" s="21"/>
      <c r="AU76" s="25"/>
    </row>
    <row r="77" spans="1:47" ht="15" customHeight="1" x14ac:dyDescent="0.25">
      <c r="A77" s="19">
        <v>21162</v>
      </c>
      <c r="B77" s="20" t="s">
        <v>21</v>
      </c>
      <c r="C77" s="20" t="s">
        <v>137</v>
      </c>
      <c r="D77" s="20" t="s">
        <v>466</v>
      </c>
      <c r="E77" s="20" t="s">
        <v>467</v>
      </c>
      <c r="F77" s="20">
        <v>34.142499999999998</v>
      </c>
      <c r="G77" s="20">
        <v>44.303600000000003</v>
      </c>
      <c r="H77" s="20" t="s">
        <v>139</v>
      </c>
      <c r="I77" s="20" t="s">
        <v>140</v>
      </c>
      <c r="J77" s="20" t="s">
        <v>468</v>
      </c>
      <c r="K77" s="21">
        <v>34</v>
      </c>
      <c r="L77" s="21">
        <v>204</v>
      </c>
      <c r="M77" s="21"/>
      <c r="N77" s="21"/>
      <c r="O77" s="21"/>
      <c r="P77" s="21"/>
      <c r="Q77" s="21"/>
      <c r="R77" s="21"/>
      <c r="S77" s="21"/>
      <c r="T77" s="21"/>
      <c r="U77" s="21">
        <v>34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>
        <v>34</v>
      </c>
      <c r="AH77" s="21"/>
      <c r="AI77" s="21"/>
      <c r="AJ77" s="21"/>
      <c r="AK77" s="21"/>
      <c r="AL77" s="21"/>
      <c r="AM77" s="21"/>
      <c r="AN77" s="21"/>
      <c r="AO77" s="21"/>
      <c r="AP77" s="21"/>
      <c r="AQ77" s="21">
        <v>34</v>
      </c>
      <c r="AR77" s="21"/>
      <c r="AS77" s="21"/>
      <c r="AT77" s="21"/>
      <c r="AU77" s="25"/>
    </row>
    <row r="78" spans="1:47" ht="15" customHeight="1" x14ac:dyDescent="0.25">
      <c r="A78" s="19">
        <v>27177</v>
      </c>
      <c r="B78" s="20" t="s">
        <v>21</v>
      </c>
      <c r="C78" s="20" t="s">
        <v>137</v>
      </c>
      <c r="D78" s="20" t="s">
        <v>469</v>
      </c>
      <c r="E78" s="20" t="s">
        <v>470</v>
      </c>
      <c r="F78" s="20">
        <v>34.142499999999998</v>
      </c>
      <c r="G78" s="20">
        <v>44.303600000000003</v>
      </c>
      <c r="H78" s="20" t="s">
        <v>139</v>
      </c>
      <c r="I78" s="20" t="s">
        <v>140</v>
      </c>
      <c r="J78" s="20"/>
      <c r="K78" s="21">
        <v>42</v>
      </c>
      <c r="L78" s="21">
        <v>252</v>
      </c>
      <c r="M78" s="21"/>
      <c r="N78" s="21"/>
      <c r="O78" s="21"/>
      <c r="P78" s="21"/>
      <c r="Q78" s="21"/>
      <c r="R78" s="21"/>
      <c r="S78" s="21"/>
      <c r="T78" s="21"/>
      <c r="U78" s="21">
        <v>42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>
        <v>42</v>
      </c>
      <c r="AH78" s="21"/>
      <c r="AI78" s="21"/>
      <c r="AJ78" s="21"/>
      <c r="AK78" s="21"/>
      <c r="AL78" s="21"/>
      <c r="AM78" s="21"/>
      <c r="AN78" s="21"/>
      <c r="AO78" s="21"/>
      <c r="AP78" s="21"/>
      <c r="AQ78" s="21">
        <v>42</v>
      </c>
      <c r="AR78" s="21"/>
      <c r="AS78" s="21"/>
      <c r="AT78" s="21"/>
      <c r="AU78" s="25"/>
    </row>
    <row r="79" spans="1:47" ht="15" customHeight="1" x14ac:dyDescent="0.25">
      <c r="A79" s="19">
        <v>21161</v>
      </c>
      <c r="B79" s="20" t="s">
        <v>21</v>
      </c>
      <c r="C79" s="20" t="s">
        <v>137</v>
      </c>
      <c r="D79" s="20" t="s">
        <v>471</v>
      </c>
      <c r="E79" s="20" t="s">
        <v>472</v>
      </c>
      <c r="F79" s="20">
        <v>34.142499999999998</v>
      </c>
      <c r="G79" s="20">
        <v>44.303600000000003</v>
      </c>
      <c r="H79" s="20" t="s">
        <v>139</v>
      </c>
      <c r="I79" s="20" t="s">
        <v>140</v>
      </c>
      <c r="J79" s="20" t="s">
        <v>473</v>
      </c>
      <c r="K79" s="21">
        <v>125</v>
      </c>
      <c r="L79" s="21">
        <v>750</v>
      </c>
      <c r="M79" s="21"/>
      <c r="N79" s="21"/>
      <c r="O79" s="21"/>
      <c r="P79" s="21"/>
      <c r="Q79" s="21"/>
      <c r="R79" s="21"/>
      <c r="S79" s="21"/>
      <c r="T79" s="21"/>
      <c r="U79" s="21">
        <v>125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>
        <v>125</v>
      </c>
      <c r="AH79" s="21"/>
      <c r="AI79" s="21"/>
      <c r="AJ79" s="21"/>
      <c r="AK79" s="21"/>
      <c r="AL79" s="21"/>
      <c r="AM79" s="21"/>
      <c r="AN79" s="21"/>
      <c r="AO79" s="21"/>
      <c r="AP79" s="21"/>
      <c r="AQ79" s="21">
        <v>125</v>
      </c>
      <c r="AR79" s="21"/>
      <c r="AS79" s="21"/>
      <c r="AT79" s="21"/>
      <c r="AU79" s="25"/>
    </row>
    <row r="80" spans="1:47" ht="15" customHeight="1" x14ac:dyDescent="0.25">
      <c r="A80" s="19">
        <v>27165</v>
      </c>
      <c r="B80" s="20" t="s">
        <v>21</v>
      </c>
      <c r="C80" s="20" t="s">
        <v>137</v>
      </c>
      <c r="D80" s="20" t="s">
        <v>474</v>
      </c>
      <c r="E80" s="20" t="s">
        <v>475</v>
      </c>
      <c r="F80" s="20">
        <v>34.142499999999998</v>
      </c>
      <c r="G80" s="20">
        <v>44.303600000000003</v>
      </c>
      <c r="H80" s="20" t="s">
        <v>139</v>
      </c>
      <c r="I80" s="20" t="s">
        <v>140</v>
      </c>
      <c r="J80" s="20"/>
      <c r="K80" s="21">
        <v>34</v>
      </c>
      <c r="L80" s="21">
        <v>204</v>
      </c>
      <c r="M80" s="21"/>
      <c r="N80" s="21"/>
      <c r="O80" s="21"/>
      <c r="P80" s="21"/>
      <c r="Q80" s="21"/>
      <c r="R80" s="21"/>
      <c r="S80" s="21"/>
      <c r="T80" s="21"/>
      <c r="U80" s="21">
        <v>34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>
        <v>34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>
        <v>34</v>
      </c>
      <c r="AR80" s="21"/>
      <c r="AS80" s="21"/>
      <c r="AT80" s="21"/>
      <c r="AU80" s="25"/>
    </row>
    <row r="81" spans="1:47" ht="15" customHeight="1" x14ac:dyDescent="0.25">
      <c r="A81" s="19">
        <v>27166</v>
      </c>
      <c r="B81" s="20" t="s">
        <v>21</v>
      </c>
      <c r="C81" s="20" t="s">
        <v>137</v>
      </c>
      <c r="D81" s="20" t="s">
        <v>476</v>
      </c>
      <c r="E81" s="20" t="s">
        <v>477</v>
      </c>
      <c r="F81" s="20">
        <v>34.142499999999998</v>
      </c>
      <c r="G81" s="20">
        <v>44.303600000000003</v>
      </c>
      <c r="H81" s="20" t="s">
        <v>139</v>
      </c>
      <c r="I81" s="20" t="s">
        <v>140</v>
      </c>
      <c r="J81" s="20"/>
      <c r="K81" s="21">
        <v>22</v>
      </c>
      <c r="L81" s="21">
        <v>132</v>
      </c>
      <c r="M81" s="21"/>
      <c r="N81" s="21"/>
      <c r="O81" s="21"/>
      <c r="P81" s="21"/>
      <c r="Q81" s="21"/>
      <c r="R81" s="21"/>
      <c r="S81" s="21"/>
      <c r="T81" s="21"/>
      <c r="U81" s="21">
        <v>22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>
        <v>22</v>
      </c>
      <c r="AH81" s="21"/>
      <c r="AI81" s="21"/>
      <c r="AJ81" s="21"/>
      <c r="AK81" s="21"/>
      <c r="AL81" s="21"/>
      <c r="AM81" s="21"/>
      <c r="AN81" s="21"/>
      <c r="AO81" s="21"/>
      <c r="AP81" s="21"/>
      <c r="AQ81" s="21">
        <v>22</v>
      </c>
      <c r="AR81" s="21"/>
      <c r="AS81" s="21"/>
      <c r="AT81" s="21"/>
      <c r="AU81" s="25"/>
    </row>
    <row r="82" spans="1:47" ht="15" customHeight="1" x14ac:dyDescent="0.25">
      <c r="A82" s="19">
        <v>27181</v>
      </c>
      <c r="B82" s="20" t="s">
        <v>21</v>
      </c>
      <c r="C82" s="20" t="s">
        <v>137</v>
      </c>
      <c r="D82" s="20" t="s">
        <v>189</v>
      </c>
      <c r="E82" s="20" t="s">
        <v>190</v>
      </c>
      <c r="F82" s="20">
        <v>34.142499999999998</v>
      </c>
      <c r="G82" s="20">
        <v>44.303600000000003</v>
      </c>
      <c r="H82" s="20" t="s">
        <v>139</v>
      </c>
      <c r="I82" s="20" t="s">
        <v>140</v>
      </c>
      <c r="J82" s="20"/>
      <c r="K82" s="21">
        <v>20</v>
      </c>
      <c r="L82" s="21">
        <v>120</v>
      </c>
      <c r="M82" s="21"/>
      <c r="N82" s="21"/>
      <c r="O82" s="21"/>
      <c r="P82" s="21"/>
      <c r="Q82" s="21"/>
      <c r="R82" s="21"/>
      <c r="S82" s="21"/>
      <c r="T82" s="21"/>
      <c r="U82" s="21">
        <v>20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>
        <v>20</v>
      </c>
      <c r="AH82" s="21"/>
      <c r="AI82" s="21"/>
      <c r="AJ82" s="21"/>
      <c r="AK82" s="21"/>
      <c r="AL82" s="21"/>
      <c r="AM82" s="21"/>
      <c r="AN82" s="21"/>
      <c r="AO82" s="21"/>
      <c r="AP82" s="21"/>
      <c r="AQ82" s="21">
        <v>20</v>
      </c>
      <c r="AR82" s="21"/>
      <c r="AS82" s="21"/>
      <c r="AT82" s="21"/>
      <c r="AU82" s="25"/>
    </row>
    <row r="83" spans="1:47" ht="15" customHeight="1" x14ac:dyDescent="0.25">
      <c r="A83" s="19">
        <v>27158</v>
      </c>
      <c r="B83" s="20" t="s">
        <v>21</v>
      </c>
      <c r="C83" s="20" t="s">
        <v>137</v>
      </c>
      <c r="D83" s="20" t="s">
        <v>478</v>
      </c>
      <c r="E83" s="20" t="s">
        <v>479</v>
      </c>
      <c r="F83" s="20">
        <v>34.142499999999998</v>
      </c>
      <c r="G83" s="20">
        <v>44.303600000000003</v>
      </c>
      <c r="H83" s="20" t="s">
        <v>139</v>
      </c>
      <c r="I83" s="20" t="s">
        <v>140</v>
      </c>
      <c r="J83" s="20"/>
      <c r="K83" s="21">
        <v>75</v>
      </c>
      <c r="L83" s="21">
        <v>450</v>
      </c>
      <c r="M83" s="21"/>
      <c r="N83" s="21"/>
      <c r="O83" s="21"/>
      <c r="P83" s="21"/>
      <c r="Q83" s="21"/>
      <c r="R83" s="21"/>
      <c r="S83" s="21"/>
      <c r="T83" s="21"/>
      <c r="U83" s="21">
        <v>75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>
        <v>75</v>
      </c>
      <c r="AH83" s="21"/>
      <c r="AI83" s="21"/>
      <c r="AJ83" s="21"/>
      <c r="AK83" s="21"/>
      <c r="AL83" s="21"/>
      <c r="AM83" s="21"/>
      <c r="AN83" s="21"/>
      <c r="AO83" s="21"/>
      <c r="AP83" s="21"/>
      <c r="AQ83" s="21">
        <v>75</v>
      </c>
      <c r="AR83" s="21"/>
      <c r="AS83" s="21"/>
      <c r="AT83" s="21"/>
      <c r="AU83" s="25"/>
    </row>
    <row r="84" spans="1:47" ht="15" customHeight="1" x14ac:dyDescent="0.25">
      <c r="A84" s="19">
        <v>27159</v>
      </c>
      <c r="B84" s="20" t="s">
        <v>21</v>
      </c>
      <c r="C84" s="20" t="s">
        <v>137</v>
      </c>
      <c r="D84" s="20" t="s">
        <v>480</v>
      </c>
      <c r="E84" s="20" t="s">
        <v>481</v>
      </c>
      <c r="F84" s="20">
        <v>34.142499999999998</v>
      </c>
      <c r="G84" s="20">
        <v>44.303600000000003</v>
      </c>
      <c r="H84" s="20" t="s">
        <v>139</v>
      </c>
      <c r="I84" s="20" t="s">
        <v>140</v>
      </c>
      <c r="J84" s="20"/>
      <c r="K84" s="21">
        <v>35</v>
      </c>
      <c r="L84" s="21">
        <v>210</v>
      </c>
      <c r="M84" s="21"/>
      <c r="N84" s="21"/>
      <c r="O84" s="21"/>
      <c r="P84" s="21"/>
      <c r="Q84" s="21"/>
      <c r="R84" s="21"/>
      <c r="S84" s="21"/>
      <c r="T84" s="21"/>
      <c r="U84" s="21">
        <v>35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>
        <v>35</v>
      </c>
      <c r="AH84" s="21"/>
      <c r="AI84" s="21"/>
      <c r="AJ84" s="21"/>
      <c r="AK84" s="21"/>
      <c r="AL84" s="21"/>
      <c r="AM84" s="21"/>
      <c r="AN84" s="21"/>
      <c r="AO84" s="21"/>
      <c r="AP84" s="21"/>
      <c r="AQ84" s="21">
        <v>35</v>
      </c>
      <c r="AR84" s="21"/>
      <c r="AS84" s="21"/>
      <c r="AT84" s="21"/>
      <c r="AU84" s="25"/>
    </row>
    <row r="85" spans="1:47" ht="15" customHeight="1" x14ac:dyDescent="0.25">
      <c r="A85" s="19">
        <v>27178</v>
      </c>
      <c r="B85" s="20" t="s">
        <v>21</v>
      </c>
      <c r="C85" s="20" t="s">
        <v>137</v>
      </c>
      <c r="D85" s="20" t="s">
        <v>482</v>
      </c>
      <c r="E85" s="20" t="s">
        <v>483</v>
      </c>
      <c r="F85" s="20">
        <v>34.142499999999998</v>
      </c>
      <c r="G85" s="20">
        <v>44.303600000000003</v>
      </c>
      <c r="H85" s="20" t="s">
        <v>139</v>
      </c>
      <c r="I85" s="20" t="s">
        <v>140</v>
      </c>
      <c r="J85" s="20"/>
      <c r="K85" s="21">
        <v>30</v>
      </c>
      <c r="L85" s="21">
        <v>180</v>
      </c>
      <c r="M85" s="21"/>
      <c r="N85" s="21"/>
      <c r="O85" s="21"/>
      <c r="P85" s="21"/>
      <c r="Q85" s="21"/>
      <c r="R85" s="21"/>
      <c r="S85" s="21"/>
      <c r="T85" s="21"/>
      <c r="U85" s="21">
        <v>30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>
        <v>30</v>
      </c>
      <c r="AH85" s="21"/>
      <c r="AI85" s="21"/>
      <c r="AJ85" s="21"/>
      <c r="AK85" s="21"/>
      <c r="AL85" s="21"/>
      <c r="AM85" s="21"/>
      <c r="AN85" s="21"/>
      <c r="AO85" s="21"/>
      <c r="AP85" s="21"/>
      <c r="AQ85" s="21">
        <v>30</v>
      </c>
      <c r="AR85" s="21"/>
      <c r="AS85" s="21"/>
      <c r="AT85" s="21"/>
      <c r="AU85" s="25"/>
    </row>
    <row r="86" spans="1:47" ht="15" customHeight="1" x14ac:dyDescent="0.25">
      <c r="A86" s="19">
        <v>27163</v>
      </c>
      <c r="B86" s="20" t="s">
        <v>21</v>
      </c>
      <c r="C86" s="20" t="s">
        <v>137</v>
      </c>
      <c r="D86" s="20" t="s">
        <v>487</v>
      </c>
      <c r="E86" s="20" t="s">
        <v>488</v>
      </c>
      <c r="F86" s="20">
        <v>34.142499999999998</v>
      </c>
      <c r="G86" s="20">
        <v>44.303600000000003</v>
      </c>
      <c r="H86" s="20" t="s">
        <v>139</v>
      </c>
      <c r="I86" s="20" t="s">
        <v>140</v>
      </c>
      <c r="J86" s="20"/>
      <c r="K86" s="21">
        <v>7</v>
      </c>
      <c r="L86" s="21">
        <v>42</v>
      </c>
      <c r="M86" s="21"/>
      <c r="N86" s="21"/>
      <c r="O86" s="21"/>
      <c r="P86" s="21"/>
      <c r="Q86" s="21"/>
      <c r="R86" s="21"/>
      <c r="S86" s="21"/>
      <c r="T86" s="21"/>
      <c r="U86" s="21">
        <v>7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>
        <v>7</v>
      </c>
      <c r="AH86" s="21"/>
      <c r="AI86" s="21"/>
      <c r="AJ86" s="21"/>
      <c r="AK86" s="21"/>
      <c r="AL86" s="21"/>
      <c r="AM86" s="21"/>
      <c r="AN86" s="21"/>
      <c r="AO86" s="21"/>
      <c r="AP86" s="21"/>
      <c r="AQ86" s="21">
        <v>7</v>
      </c>
      <c r="AR86" s="21"/>
      <c r="AS86" s="21"/>
      <c r="AT86" s="21"/>
      <c r="AU86" s="25"/>
    </row>
    <row r="87" spans="1:47" ht="15" customHeight="1" x14ac:dyDescent="0.25">
      <c r="A87" s="19">
        <v>27173</v>
      </c>
      <c r="B87" s="20" t="s">
        <v>21</v>
      </c>
      <c r="C87" s="20" t="s">
        <v>137</v>
      </c>
      <c r="D87" s="20" t="s">
        <v>489</v>
      </c>
      <c r="E87" s="20" t="s">
        <v>490</v>
      </c>
      <c r="F87" s="20">
        <v>34.142499999999998</v>
      </c>
      <c r="G87" s="20">
        <v>44.303600000000003</v>
      </c>
      <c r="H87" s="20" t="s">
        <v>139</v>
      </c>
      <c r="I87" s="20" t="s">
        <v>140</v>
      </c>
      <c r="J87" s="20"/>
      <c r="K87" s="21">
        <v>13</v>
      </c>
      <c r="L87" s="21">
        <v>78</v>
      </c>
      <c r="M87" s="21"/>
      <c r="N87" s="21"/>
      <c r="O87" s="21"/>
      <c r="P87" s="21"/>
      <c r="Q87" s="21"/>
      <c r="R87" s="21"/>
      <c r="S87" s="21"/>
      <c r="T87" s="21"/>
      <c r="U87" s="21">
        <v>13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>
        <v>13</v>
      </c>
      <c r="AH87" s="21"/>
      <c r="AI87" s="21"/>
      <c r="AJ87" s="21"/>
      <c r="AK87" s="21"/>
      <c r="AL87" s="21"/>
      <c r="AM87" s="21"/>
      <c r="AN87" s="21"/>
      <c r="AO87" s="21"/>
      <c r="AP87" s="21"/>
      <c r="AQ87" s="21">
        <v>13</v>
      </c>
      <c r="AR87" s="21"/>
      <c r="AS87" s="21"/>
      <c r="AT87" s="21"/>
      <c r="AU87" s="25"/>
    </row>
    <row r="88" spans="1:47" ht="15" customHeight="1" x14ac:dyDescent="0.25">
      <c r="A88" s="19">
        <v>27164</v>
      </c>
      <c r="B88" s="20" t="s">
        <v>21</v>
      </c>
      <c r="C88" s="20" t="s">
        <v>137</v>
      </c>
      <c r="D88" s="20" t="s">
        <v>491</v>
      </c>
      <c r="E88" s="20" t="s">
        <v>492</v>
      </c>
      <c r="F88" s="20">
        <v>34.142499999999998</v>
      </c>
      <c r="G88" s="20">
        <v>44.303600000000003</v>
      </c>
      <c r="H88" s="20" t="s">
        <v>139</v>
      </c>
      <c r="I88" s="20" t="s">
        <v>140</v>
      </c>
      <c r="J88" s="20"/>
      <c r="K88" s="21">
        <v>10</v>
      </c>
      <c r="L88" s="21">
        <v>60</v>
      </c>
      <c r="M88" s="21"/>
      <c r="N88" s="21"/>
      <c r="O88" s="21"/>
      <c r="P88" s="21"/>
      <c r="Q88" s="21"/>
      <c r="R88" s="21"/>
      <c r="S88" s="21"/>
      <c r="T88" s="21"/>
      <c r="U88" s="21">
        <v>10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>
        <v>10</v>
      </c>
      <c r="AH88" s="21"/>
      <c r="AI88" s="21"/>
      <c r="AJ88" s="21"/>
      <c r="AK88" s="21"/>
      <c r="AL88" s="21"/>
      <c r="AM88" s="21"/>
      <c r="AN88" s="21"/>
      <c r="AO88" s="21"/>
      <c r="AP88" s="21"/>
      <c r="AQ88" s="21">
        <v>10</v>
      </c>
      <c r="AR88" s="21"/>
      <c r="AS88" s="21"/>
      <c r="AT88" s="21"/>
      <c r="AU88" s="25"/>
    </row>
    <row r="89" spans="1:47" ht="15" customHeight="1" x14ac:dyDescent="0.25">
      <c r="A89" s="19">
        <v>27172</v>
      </c>
      <c r="B89" s="20" t="s">
        <v>21</v>
      </c>
      <c r="C89" s="20" t="s">
        <v>137</v>
      </c>
      <c r="D89" s="20" t="s">
        <v>493</v>
      </c>
      <c r="E89" s="20" t="s">
        <v>494</v>
      </c>
      <c r="F89" s="20">
        <v>34.142499999999998</v>
      </c>
      <c r="G89" s="20">
        <v>44.303600000000003</v>
      </c>
      <c r="H89" s="20" t="s">
        <v>139</v>
      </c>
      <c r="I89" s="20" t="s">
        <v>140</v>
      </c>
      <c r="J89" s="20"/>
      <c r="K89" s="21">
        <v>15</v>
      </c>
      <c r="L89" s="21">
        <v>90</v>
      </c>
      <c r="M89" s="21"/>
      <c r="N89" s="21"/>
      <c r="O89" s="21"/>
      <c r="P89" s="21"/>
      <c r="Q89" s="21"/>
      <c r="R89" s="21"/>
      <c r="S89" s="21"/>
      <c r="T89" s="21"/>
      <c r="U89" s="21">
        <v>15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>
        <v>15</v>
      </c>
      <c r="AH89" s="21"/>
      <c r="AI89" s="21"/>
      <c r="AJ89" s="21"/>
      <c r="AK89" s="21"/>
      <c r="AL89" s="21"/>
      <c r="AM89" s="21"/>
      <c r="AN89" s="21"/>
      <c r="AO89" s="21"/>
      <c r="AP89" s="21"/>
      <c r="AQ89" s="21">
        <v>15</v>
      </c>
      <c r="AR89" s="21"/>
      <c r="AS89" s="21"/>
      <c r="AT89" s="21"/>
      <c r="AU89" s="25"/>
    </row>
    <row r="90" spans="1:47" ht="15" customHeight="1" x14ac:dyDescent="0.25">
      <c r="A90" s="19">
        <v>27174</v>
      </c>
      <c r="B90" s="20" t="s">
        <v>21</v>
      </c>
      <c r="C90" s="20" t="s">
        <v>137</v>
      </c>
      <c r="D90" s="20" t="s">
        <v>495</v>
      </c>
      <c r="E90" s="20" t="s">
        <v>496</v>
      </c>
      <c r="F90" s="20">
        <v>34.142499999999998</v>
      </c>
      <c r="G90" s="20">
        <v>44.303600000000003</v>
      </c>
      <c r="H90" s="20" t="s">
        <v>139</v>
      </c>
      <c r="I90" s="20" t="s">
        <v>140</v>
      </c>
      <c r="J90" s="20"/>
      <c r="K90" s="21">
        <v>140</v>
      </c>
      <c r="L90" s="21">
        <v>840</v>
      </c>
      <c r="M90" s="21"/>
      <c r="N90" s="21"/>
      <c r="O90" s="21"/>
      <c r="P90" s="21"/>
      <c r="Q90" s="21"/>
      <c r="R90" s="21"/>
      <c r="S90" s="21"/>
      <c r="T90" s="21"/>
      <c r="U90" s="21">
        <v>140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>
        <v>140</v>
      </c>
      <c r="AH90" s="21"/>
      <c r="AI90" s="21"/>
      <c r="AJ90" s="21"/>
      <c r="AK90" s="21"/>
      <c r="AL90" s="21"/>
      <c r="AM90" s="21"/>
      <c r="AN90" s="21"/>
      <c r="AO90" s="21"/>
      <c r="AP90" s="21"/>
      <c r="AQ90" s="21">
        <v>140</v>
      </c>
      <c r="AR90" s="21"/>
      <c r="AS90" s="21"/>
      <c r="AT90" s="21"/>
      <c r="AU90" s="25"/>
    </row>
    <row r="91" spans="1:47" ht="15" customHeight="1" x14ac:dyDescent="0.25">
      <c r="A91" s="19">
        <v>27183</v>
      </c>
      <c r="B91" s="20" t="s">
        <v>21</v>
      </c>
      <c r="C91" s="20" t="s">
        <v>137</v>
      </c>
      <c r="D91" s="20" t="s">
        <v>497</v>
      </c>
      <c r="E91" s="20" t="s">
        <v>498</v>
      </c>
      <c r="F91" s="20">
        <v>34.142499999999998</v>
      </c>
      <c r="G91" s="20">
        <v>44.303600000000003</v>
      </c>
      <c r="H91" s="20" t="s">
        <v>139</v>
      </c>
      <c r="I91" s="20" t="s">
        <v>140</v>
      </c>
      <c r="J91" s="20"/>
      <c r="K91" s="21">
        <v>15</v>
      </c>
      <c r="L91" s="21">
        <v>90</v>
      </c>
      <c r="M91" s="21"/>
      <c r="N91" s="21"/>
      <c r="O91" s="21"/>
      <c r="P91" s="21"/>
      <c r="Q91" s="21"/>
      <c r="R91" s="21"/>
      <c r="S91" s="21"/>
      <c r="T91" s="21"/>
      <c r="U91" s="21">
        <v>15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>
        <v>15</v>
      </c>
      <c r="AH91" s="21"/>
      <c r="AI91" s="21"/>
      <c r="AJ91" s="21"/>
      <c r="AK91" s="21"/>
      <c r="AL91" s="21"/>
      <c r="AM91" s="21"/>
      <c r="AN91" s="21"/>
      <c r="AO91" s="21"/>
      <c r="AP91" s="21"/>
      <c r="AQ91" s="21">
        <v>15</v>
      </c>
      <c r="AR91" s="21"/>
      <c r="AS91" s="21"/>
      <c r="AT91" s="21"/>
      <c r="AU91" s="25"/>
    </row>
    <row r="92" spans="1:47" ht="15" customHeight="1" x14ac:dyDescent="0.25">
      <c r="A92" s="19">
        <v>23498</v>
      </c>
      <c r="B92" s="20" t="s">
        <v>21</v>
      </c>
      <c r="C92" s="20" t="s">
        <v>137</v>
      </c>
      <c r="D92" s="20" t="s">
        <v>499</v>
      </c>
      <c r="E92" s="20" t="s">
        <v>500</v>
      </c>
      <c r="F92" s="20">
        <v>34.142499999999998</v>
      </c>
      <c r="G92" s="20">
        <v>44.303600000000003</v>
      </c>
      <c r="H92" s="20" t="s">
        <v>139</v>
      </c>
      <c r="I92" s="20" t="s">
        <v>140</v>
      </c>
      <c r="J92" s="20" t="s">
        <v>501</v>
      </c>
      <c r="K92" s="21">
        <v>10</v>
      </c>
      <c r="L92" s="21">
        <v>60</v>
      </c>
      <c r="M92" s="21"/>
      <c r="N92" s="21"/>
      <c r="O92" s="21"/>
      <c r="P92" s="21"/>
      <c r="Q92" s="21"/>
      <c r="R92" s="21"/>
      <c r="S92" s="21"/>
      <c r="T92" s="21"/>
      <c r="U92" s="21">
        <v>10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>
        <v>10</v>
      </c>
      <c r="AH92" s="21"/>
      <c r="AI92" s="21"/>
      <c r="AJ92" s="21"/>
      <c r="AK92" s="21"/>
      <c r="AL92" s="21"/>
      <c r="AM92" s="21"/>
      <c r="AN92" s="21"/>
      <c r="AO92" s="21"/>
      <c r="AP92" s="21"/>
      <c r="AQ92" s="21">
        <v>10</v>
      </c>
      <c r="AR92" s="21"/>
      <c r="AS92" s="21"/>
      <c r="AT92" s="21"/>
      <c r="AU92" s="25"/>
    </row>
    <row r="93" spans="1:47" ht="15" customHeight="1" x14ac:dyDescent="0.25">
      <c r="A93" s="19">
        <v>27162</v>
      </c>
      <c r="B93" s="20" t="s">
        <v>21</v>
      </c>
      <c r="C93" s="20" t="s">
        <v>137</v>
      </c>
      <c r="D93" s="20" t="s">
        <v>506</v>
      </c>
      <c r="E93" s="20" t="s">
        <v>507</v>
      </c>
      <c r="F93" s="20">
        <v>34.142499999999998</v>
      </c>
      <c r="G93" s="20">
        <v>44.303600000000003</v>
      </c>
      <c r="H93" s="20" t="s">
        <v>139</v>
      </c>
      <c r="I93" s="20" t="s">
        <v>140</v>
      </c>
      <c r="J93" s="20"/>
      <c r="K93" s="21">
        <v>120</v>
      </c>
      <c r="L93" s="21">
        <v>720</v>
      </c>
      <c r="M93" s="21"/>
      <c r="N93" s="21"/>
      <c r="O93" s="21"/>
      <c r="P93" s="21"/>
      <c r="Q93" s="21"/>
      <c r="R93" s="21"/>
      <c r="S93" s="21"/>
      <c r="T93" s="21"/>
      <c r="U93" s="21">
        <v>120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>
        <v>120</v>
      </c>
      <c r="AH93" s="21"/>
      <c r="AI93" s="21"/>
      <c r="AJ93" s="21"/>
      <c r="AK93" s="21"/>
      <c r="AL93" s="21"/>
      <c r="AM93" s="21"/>
      <c r="AN93" s="21"/>
      <c r="AO93" s="21"/>
      <c r="AP93" s="21"/>
      <c r="AQ93" s="21">
        <v>120</v>
      </c>
      <c r="AR93" s="21"/>
      <c r="AS93" s="21"/>
      <c r="AT93" s="21"/>
      <c r="AU93" s="25"/>
    </row>
    <row r="94" spans="1:47" ht="15" customHeight="1" x14ac:dyDescent="0.25">
      <c r="A94" s="19">
        <v>27160</v>
      </c>
      <c r="B94" s="20" t="s">
        <v>21</v>
      </c>
      <c r="C94" s="20" t="s">
        <v>137</v>
      </c>
      <c r="D94" s="20" t="s">
        <v>509</v>
      </c>
      <c r="E94" s="20" t="s">
        <v>510</v>
      </c>
      <c r="F94" s="20">
        <v>34.142499999999998</v>
      </c>
      <c r="G94" s="20">
        <v>44.303600000000003</v>
      </c>
      <c r="H94" s="20" t="s">
        <v>139</v>
      </c>
      <c r="I94" s="20" t="s">
        <v>140</v>
      </c>
      <c r="J94" s="20"/>
      <c r="K94" s="21">
        <v>75</v>
      </c>
      <c r="L94" s="21">
        <v>450</v>
      </c>
      <c r="M94" s="21"/>
      <c r="N94" s="21"/>
      <c r="O94" s="21"/>
      <c r="P94" s="21"/>
      <c r="Q94" s="21"/>
      <c r="R94" s="21"/>
      <c r="S94" s="21"/>
      <c r="T94" s="21"/>
      <c r="U94" s="21">
        <v>75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>
        <v>75</v>
      </c>
      <c r="AH94" s="21"/>
      <c r="AI94" s="21"/>
      <c r="AJ94" s="21"/>
      <c r="AK94" s="21"/>
      <c r="AL94" s="21"/>
      <c r="AM94" s="21"/>
      <c r="AN94" s="21"/>
      <c r="AO94" s="21"/>
      <c r="AP94" s="21"/>
      <c r="AQ94" s="21">
        <v>75</v>
      </c>
      <c r="AR94" s="21"/>
      <c r="AS94" s="21"/>
      <c r="AT94" s="21"/>
      <c r="AU94" s="25"/>
    </row>
    <row r="95" spans="1:47" ht="15" customHeight="1" x14ac:dyDescent="0.25">
      <c r="A95" s="19">
        <v>27171</v>
      </c>
      <c r="B95" s="20" t="s">
        <v>21</v>
      </c>
      <c r="C95" s="20" t="s">
        <v>137</v>
      </c>
      <c r="D95" s="20" t="s">
        <v>514</v>
      </c>
      <c r="E95" s="20" t="s">
        <v>515</v>
      </c>
      <c r="F95" s="20">
        <v>34.142499999999998</v>
      </c>
      <c r="G95" s="20">
        <v>44.303600000000003</v>
      </c>
      <c r="H95" s="20" t="s">
        <v>139</v>
      </c>
      <c r="I95" s="20" t="s">
        <v>140</v>
      </c>
      <c r="J95" s="20"/>
      <c r="K95" s="21">
        <v>5</v>
      </c>
      <c r="L95" s="21">
        <v>30</v>
      </c>
      <c r="M95" s="21"/>
      <c r="N95" s="21"/>
      <c r="O95" s="21"/>
      <c r="P95" s="21"/>
      <c r="Q95" s="21"/>
      <c r="R95" s="21"/>
      <c r="S95" s="21"/>
      <c r="T95" s="21"/>
      <c r="U95" s="21">
        <v>5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>
        <v>5</v>
      </c>
      <c r="AH95" s="21"/>
      <c r="AI95" s="21"/>
      <c r="AJ95" s="21"/>
      <c r="AK95" s="21"/>
      <c r="AL95" s="21"/>
      <c r="AM95" s="21"/>
      <c r="AN95" s="21"/>
      <c r="AO95" s="21"/>
      <c r="AP95" s="21"/>
      <c r="AQ95" s="21">
        <v>5</v>
      </c>
      <c r="AR95" s="21"/>
      <c r="AS95" s="21"/>
      <c r="AT95" s="21"/>
      <c r="AU95" s="25"/>
    </row>
    <row r="96" spans="1:47" ht="15" customHeight="1" x14ac:dyDescent="0.25">
      <c r="A96" s="19">
        <v>27170</v>
      </c>
      <c r="B96" s="20" t="s">
        <v>21</v>
      </c>
      <c r="C96" s="20" t="s">
        <v>137</v>
      </c>
      <c r="D96" s="20" t="s">
        <v>516</v>
      </c>
      <c r="E96" s="20" t="s">
        <v>517</v>
      </c>
      <c r="F96" s="20">
        <v>34.142499999999998</v>
      </c>
      <c r="G96" s="20">
        <v>44.303600000000003</v>
      </c>
      <c r="H96" s="20" t="s">
        <v>139</v>
      </c>
      <c r="I96" s="20" t="s">
        <v>140</v>
      </c>
      <c r="J96" s="20"/>
      <c r="K96" s="21">
        <v>3</v>
      </c>
      <c r="L96" s="21">
        <v>18</v>
      </c>
      <c r="M96" s="21"/>
      <c r="N96" s="21"/>
      <c r="O96" s="21"/>
      <c r="P96" s="21"/>
      <c r="Q96" s="21"/>
      <c r="R96" s="21"/>
      <c r="S96" s="21"/>
      <c r="T96" s="21"/>
      <c r="U96" s="21">
        <v>3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>
        <v>3</v>
      </c>
      <c r="AH96" s="21"/>
      <c r="AI96" s="21"/>
      <c r="AJ96" s="21"/>
      <c r="AK96" s="21"/>
      <c r="AL96" s="21"/>
      <c r="AM96" s="21"/>
      <c r="AN96" s="21"/>
      <c r="AO96" s="21"/>
      <c r="AP96" s="21"/>
      <c r="AQ96" s="21">
        <v>3</v>
      </c>
      <c r="AR96" s="21"/>
      <c r="AS96" s="21"/>
      <c r="AT96" s="21"/>
      <c r="AU96" s="25"/>
    </row>
    <row r="97" spans="1:47" ht="15" customHeight="1" x14ac:dyDescent="0.25">
      <c r="A97" s="19">
        <v>27167</v>
      </c>
      <c r="B97" s="20" t="s">
        <v>21</v>
      </c>
      <c r="C97" s="20" t="s">
        <v>137</v>
      </c>
      <c r="D97" s="20" t="s">
        <v>518</v>
      </c>
      <c r="E97" s="20" t="s">
        <v>519</v>
      </c>
      <c r="F97" s="20">
        <v>34.142499999999998</v>
      </c>
      <c r="G97" s="20">
        <v>44.303600000000003</v>
      </c>
      <c r="H97" s="20" t="s">
        <v>139</v>
      </c>
      <c r="I97" s="20" t="s">
        <v>140</v>
      </c>
      <c r="J97" s="20"/>
      <c r="K97" s="21">
        <v>20</v>
      </c>
      <c r="L97" s="21">
        <v>120</v>
      </c>
      <c r="M97" s="21"/>
      <c r="N97" s="21"/>
      <c r="O97" s="21"/>
      <c r="P97" s="21"/>
      <c r="Q97" s="21"/>
      <c r="R97" s="21"/>
      <c r="S97" s="21"/>
      <c r="T97" s="21"/>
      <c r="U97" s="21">
        <v>20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>
        <v>20</v>
      </c>
      <c r="AH97" s="21"/>
      <c r="AI97" s="21"/>
      <c r="AJ97" s="21"/>
      <c r="AK97" s="21"/>
      <c r="AL97" s="21"/>
      <c r="AM97" s="21"/>
      <c r="AN97" s="21"/>
      <c r="AO97" s="21"/>
      <c r="AP97" s="21"/>
      <c r="AQ97" s="21">
        <v>20</v>
      </c>
      <c r="AR97" s="21"/>
      <c r="AS97" s="21"/>
      <c r="AT97" s="21"/>
      <c r="AU97" s="25"/>
    </row>
    <row r="98" spans="1:47" ht="15" customHeight="1" x14ac:dyDescent="0.25">
      <c r="A98" s="19">
        <v>27179</v>
      </c>
      <c r="B98" s="20" t="s">
        <v>21</v>
      </c>
      <c r="C98" s="20" t="s">
        <v>137</v>
      </c>
      <c r="D98" s="20" t="s">
        <v>529</v>
      </c>
      <c r="E98" s="20" t="s">
        <v>530</v>
      </c>
      <c r="F98" s="20">
        <v>34.142499999999998</v>
      </c>
      <c r="G98" s="20">
        <v>44.303600000000003</v>
      </c>
      <c r="H98" s="20" t="s">
        <v>139</v>
      </c>
      <c r="I98" s="20" t="s">
        <v>140</v>
      </c>
      <c r="J98" s="20"/>
      <c r="K98" s="21">
        <v>120</v>
      </c>
      <c r="L98" s="21">
        <v>720</v>
      </c>
      <c r="M98" s="21"/>
      <c r="N98" s="21"/>
      <c r="O98" s="21"/>
      <c r="P98" s="21"/>
      <c r="Q98" s="21"/>
      <c r="R98" s="21"/>
      <c r="S98" s="21"/>
      <c r="T98" s="21"/>
      <c r="U98" s="21">
        <v>120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>
        <v>120</v>
      </c>
      <c r="AH98" s="21"/>
      <c r="AI98" s="21"/>
      <c r="AJ98" s="21"/>
      <c r="AK98" s="21"/>
      <c r="AL98" s="21"/>
      <c r="AM98" s="21"/>
      <c r="AN98" s="21"/>
      <c r="AO98" s="21"/>
      <c r="AP98" s="21"/>
      <c r="AQ98" s="21">
        <v>120</v>
      </c>
      <c r="AR98" s="21"/>
      <c r="AS98" s="21"/>
      <c r="AT98" s="21"/>
      <c r="AU98" s="25"/>
    </row>
    <row r="99" spans="1:47" ht="15" customHeight="1" x14ac:dyDescent="0.25">
      <c r="A99" s="19">
        <v>27154</v>
      </c>
      <c r="B99" s="20" t="s">
        <v>21</v>
      </c>
      <c r="C99" s="20" t="s">
        <v>137</v>
      </c>
      <c r="D99" s="20" t="s">
        <v>531</v>
      </c>
      <c r="E99" s="20" t="s">
        <v>532</v>
      </c>
      <c r="F99" s="20">
        <v>34.142499999999998</v>
      </c>
      <c r="G99" s="20">
        <v>44.303600000000003</v>
      </c>
      <c r="H99" s="20" t="s">
        <v>139</v>
      </c>
      <c r="I99" s="20" t="s">
        <v>140</v>
      </c>
      <c r="J99" s="20"/>
      <c r="K99" s="21">
        <v>47</v>
      </c>
      <c r="L99" s="21">
        <v>282</v>
      </c>
      <c r="M99" s="21"/>
      <c r="N99" s="21"/>
      <c r="O99" s="21"/>
      <c r="P99" s="21"/>
      <c r="Q99" s="21"/>
      <c r="R99" s="21"/>
      <c r="S99" s="21"/>
      <c r="T99" s="21"/>
      <c r="U99" s="21">
        <v>47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>
        <v>47</v>
      </c>
      <c r="AO99" s="21"/>
      <c r="AP99" s="21"/>
      <c r="AQ99" s="21">
        <v>47</v>
      </c>
      <c r="AR99" s="21"/>
      <c r="AS99" s="21"/>
      <c r="AT99" s="21"/>
      <c r="AU99" s="25"/>
    </row>
    <row r="100" spans="1:47" ht="15" customHeight="1" x14ac:dyDescent="0.25">
      <c r="A100" s="19">
        <v>21221</v>
      </c>
      <c r="B100" s="20" t="s">
        <v>21</v>
      </c>
      <c r="C100" s="20" t="s">
        <v>137</v>
      </c>
      <c r="D100" s="20" t="s">
        <v>533</v>
      </c>
      <c r="E100" s="20" t="s">
        <v>534</v>
      </c>
      <c r="F100" s="20">
        <v>34.142499999999998</v>
      </c>
      <c r="G100" s="20">
        <v>44.303600000000003</v>
      </c>
      <c r="H100" s="20" t="s">
        <v>139</v>
      </c>
      <c r="I100" s="20" t="s">
        <v>140</v>
      </c>
      <c r="J100" s="20" t="s">
        <v>535</v>
      </c>
      <c r="K100" s="21">
        <v>95</v>
      </c>
      <c r="L100" s="21">
        <v>570</v>
      </c>
      <c r="M100" s="21"/>
      <c r="N100" s="21"/>
      <c r="O100" s="21"/>
      <c r="P100" s="21"/>
      <c r="Q100" s="21"/>
      <c r="R100" s="21"/>
      <c r="S100" s="21"/>
      <c r="T100" s="21"/>
      <c r="U100" s="21">
        <v>95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>
        <v>95</v>
      </c>
      <c r="AH100" s="21"/>
      <c r="AI100" s="21"/>
      <c r="AJ100" s="21"/>
      <c r="AK100" s="21"/>
      <c r="AL100" s="21"/>
      <c r="AM100" s="21"/>
      <c r="AN100" s="21"/>
      <c r="AO100" s="21"/>
      <c r="AP100" s="21"/>
      <c r="AQ100" s="21">
        <v>95</v>
      </c>
      <c r="AR100" s="21"/>
      <c r="AS100" s="21"/>
      <c r="AT100" s="21"/>
      <c r="AU100" s="25"/>
    </row>
    <row r="101" spans="1:47" ht="15" customHeight="1" x14ac:dyDescent="0.25">
      <c r="A101" s="19">
        <v>27168</v>
      </c>
      <c r="B101" s="20" t="s">
        <v>21</v>
      </c>
      <c r="C101" s="20" t="s">
        <v>137</v>
      </c>
      <c r="D101" s="20" t="s">
        <v>536</v>
      </c>
      <c r="E101" s="20" t="s">
        <v>537</v>
      </c>
      <c r="F101" s="20">
        <v>34.142499999999998</v>
      </c>
      <c r="G101" s="20">
        <v>44.303600000000003</v>
      </c>
      <c r="H101" s="20" t="s">
        <v>139</v>
      </c>
      <c r="I101" s="20" t="s">
        <v>140</v>
      </c>
      <c r="J101" s="20"/>
      <c r="K101" s="21">
        <v>7</v>
      </c>
      <c r="L101" s="21">
        <v>42</v>
      </c>
      <c r="M101" s="21"/>
      <c r="N101" s="21"/>
      <c r="O101" s="21"/>
      <c r="P101" s="21"/>
      <c r="Q101" s="21"/>
      <c r="R101" s="21"/>
      <c r="S101" s="21"/>
      <c r="T101" s="21"/>
      <c r="U101" s="21">
        <v>7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>
        <v>7</v>
      </c>
      <c r="AH101" s="21"/>
      <c r="AI101" s="21"/>
      <c r="AJ101" s="21"/>
      <c r="AK101" s="21"/>
      <c r="AL101" s="21"/>
      <c r="AM101" s="21"/>
      <c r="AN101" s="21"/>
      <c r="AO101" s="21"/>
      <c r="AP101" s="21"/>
      <c r="AQ101" s="21">
        <v>7</v>
      </c>
      <c r="AR101" s="21"/>
      <c r="AS101" s="21"/>
      <c r="AT101" s="21"/>
      <c r="AU101" s="25"/>
    </row>
    <row r="102" spans="1:47" ht="15" customHeight="1" x14ac:dyDescent="0.25">
      <c r="A102" s="19">
        <v>27184</v>
      </c>
      <c r="B102" s="20" t="s">
        <v>21</v>
      </c>
      <c r="C102" s="20" t="s">
        <v>137</v>
      </c>
      <c r="D102" s="20" t="s">
        <v>541</v>
      </c>
      <c r="E102" s="20" t="s">
        <v>542</v>
      </c>
      <c r="F102" s="20">
        <v>34.142499999999998</v>
      </c>
      <c r="G102" s="20">
        <v>44.303600000000003</v>
      </c>
      <c r="H102" s="20" t="s">
        <v>139</v>
      </c>
      <c r="I102" s="20" t="s">
        <v>140</v>
      </c>
      <c r="J102" s="20"/>
      <c r="K102" s="21">
        <v>22</v>
      </c>
      <c r="L102" s="21">
        <v>132</v>
      </c>
      <c r="M102" s="21"/>
      <c r="N102" s="21"/>
      <c r="O102" s="21"/>
      <c r="P102" s="21"/>
      <c r="Q102" s="21"/>
      <c r="R102" s="21"/>
      <c r="S102" s="21"/>
      <c r="T102" s="21"/>
      <c r="U102" s="21">
        <v>22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>
        <v>22</v>
      </c>
      <c r="AH102" s="21"/>
      <c r="AI102" s="21"/>
      <c r="AJ102" s="21"/>
      <c r="AK102" s="21"/>
      <c r="AL102" s="21"/>
      <c r="AM102" s="21"/>
      <c r="AN102" s="21"/>
      <c r="AO102" s="21"/>
      <c r="AP102" s="21"/>
      <c r="AQ102" s="21">
        <v>22</v>
      </c>
      <c r="AR102" s="21"/>
      <c r="AS102" s="21"/>
      <c r="AT102" s="21"/>
      <c r="AU102" s="25"/>
    </row>
    <row r="103" spans="1:47" ht="15" customHeight="1" x14ac:dyDescent="0.25">
      <c r="A103" s="19">
        <v>27175</v>
      </c>
      <c r="B103" s="20" t="s">
        <v>21</v>
      </c>
      <c r="C103" s="20" t="s">
        <v>137</v>
      </c>
      <c r="D103" s="20" t="s">
        <v>543</v>
      </c>
      <c r="E103" s="20" t="s">
        <v>544</v>
      </c>
      <c r="F103" s="20">
        <v>34.142499999999998</v>
      </c>
      <c r="G103" s="20">
        <v>44.303600000000003</v>
      </c>
      <c r="H103" s="20" t="s">
        <v>139</v>
      </c>
      <c r="I103" s="20" t="s">
        <v>140</v>
      </c>
      <c r="J103" s="20"/>
      <c r="K103" s="21">
        <v>60</v>
      </c>
      <c r="L103" s="21">
        <v>360</v>
      </c>
      <c r="M103" s="21"/>
      <c r="N103" s="21"/>
      <c r="O103" s="21"/>
      <c r="P103" s="21"/>
      <c r="Q103" s="21"/>
      <c r="R103" s="21"/>
      <c r="S103" s="21"/>
      <c r="T103" s="21"/>
      <c r="U103" s="21">
        <v>60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>
        <v>60</v>
      </c>
      <c r="AH103" s="21"/>
      <c r="AI103" s="21"/>
      <c r="AJ103" s="21"/>
      <c r="AK103" s="21"/>
      <c r="AL103" s="21"/>
      <c r="AM103" s="21"/>
      <c r="AN103" s="21"/>
      <c r="AO103" s="21"/>
      <c r="AP103" s="21"/>
      <c r="AQ103" s="21">
        <v>60</v>
      </c>
      <c r="AR103" s="21"/>
      <c r="AS103" s="21"/>
      <c r="AT103" s="21"/>
      <c r="AU103" s="25"/>
    </row>
    <row r="104" spans="1:47" ht="15" customHeight="1" x14ac:dyDescent="0.25">
      <c r="A104" s="19">
        <v>27161</v>
      </c>
      <c r="B104" s="20" t="s">
        <v>21</v>
      </c>
      <c r="C104" s="20" t="s">
        <v>137</v>
      </c>
      <c r="D104" s="20" t="s">
        <v>546</v>
      </c>
      <c r="E104" s="20" t="s">
        <v>547</v>
      </c>
      <c r="F104" s="20">
        <v>34.142499999999998</v>
      </c>
      <c r="G104" s="20">
        <v>44.303600000000003</v>
      </c>
      <c r="H104" s="20" t="s">
        <v>139</v>
      </c>
      <c r="I104" s="20" t="s">
        <v>140</v>
      </c>
      <c r="J104" s="20"/>
      <c r="K104" s="21">
        <v>90</v>
      </c>
      <c r="L104" s="21">
        <v>540</v>
      </c>
      <c r="M104" s="21"/>
      <c r="N104" s="21"/>
      <c r="O104" s="21"/>
      <c r="P104" s="21"/>
      <c r="Q104" s="21"/>
      <c r="R104" s="21"/>
      <c r="S104" s="21"/>
      <c r="T104" s="21"/>
      <c r="U104" s="21">
        <v>90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>
        <v>90</v>
      </c>
      <c r="AH104" s="21"/>
      <c r="AI104" s="21"/>
      <c r="AJ104" s="21"/>
      <c r="AK104" s="21"/>
      <c r="AL104" s="21"/>
      <c r="AM104" s="21"/>
      <c r="AN104" s="21"/>
      <c r="AO104" s="21"/>
      <c r="AP104" s="21"/>
      <c r="AQ104" s="21">
        <v>90</v>
      </c>
      <c r="AR104" s="21"/>
      <c r="AS104" s="21"/>
      <c r="AT104" s="21"/>
      <c r="AU104" s="25"/>
    </row>
    <row r="105" spans="1:47" ht="15" customHeight="1" x14ac:dyDescent="0.25">
      <c r="A105" s="19">
        <v>27169</v>
      </c>
      <c r="B105" s="20" t="s">
        <v>21</v>
      </c>
      <c r="C105" s="20" t="s">
        <v>137</v>
      </c>
      <c r="D105" s="20" t="s">
        <v>548</v>
      </c>
      <c r="E105" s="20" t="s">
        <v>549</v>
      </c>
      <c r="F105" s="20">
        <v>34.142499999999998</v>
      </c>
      <c r="G105" s="20">
        <v>44.303600000000003</v>
      </c>
      <c r="H105" s="20" t="s">
        <v>139</v>
      </c>
      <c r="I105" s="20" t="s">
        <v>140</v>
      </c>
      <c r="J105" s="20"/>
      <c r="K105" s="21">
        <v>15</v>
      </c>
      <c r="L105" s="21">
        <v>90</v>
      </c>
      <c r="M105" s="21"/>
      <c r="N105" s="21"/>
      <c r="O105" s="21"/>
      <c r="P105" s="21"/>
      <c r="Q105" s="21"/>
      <c r="R105" s="21"/>
      <c r="S105" s="21"/>
      <c r="T105" s="21"/>
      <c r="U105" s="21">
        <v>15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>
        <v>15</v>
      </c>
      <c r="AH105" s="21"/>
      <c r="AI105" s="21"/>
      <c r="AJ105" s="21"/>
      <c r="AK105" s="21"/>
      <c r="AL105" s="21"/>
      <c r="AM105" s="21"/>
      <c r="AN105" s="21"/>
      <c r="AO105" s="21"/>
      <c r="AP105" s="21"/>
      <c r="AQ105" s="21">
        <v>15</v>
      </c>
      <c r="AR105" s="21"/>
      <c r="AS105" s="21"/>
      <c r="AT105" s="21"/>
      <c r="AU105" s="25"/>
    </row>
    <row r="106" spans="1:47" ht="15" customHeight="1" x14ac:dyDescent="0.25">
      <c r="A106" s="19">
        <v>11270</v>
      </c>
      <c r="B106" s="20" t="s">
        <v>21</v>
      </c>
      <c r="C106" s="20" t="s">
        <v>137</v>
      </c>
      <c r="D106" s="20" t="s">
        <v>551</v>
      </c>
      <c r="E106" s="20" t="s">
        <v>552</v>
      </c>
      <c r="F106" s="20">
        <v>34.142499999999998</v>
      </c>
      <c r="G106" s="20">
        <v>44.303600000000003</v>
      </c>
      <c r="H106" s="20" t="s">
        <v>139</v>
      </c>
      <c r="I106" s="20" t="s">
        <v>140</v>
      </c>
      <c r="J106" s="20" t="s">
        <v>553</v>
      </c>
      <c r="K106" s="21">
        <v>100</v>
      </c>
      <c r="L106" s="21">
        <v>600</v>
      </c>
      <c r="M106" s="21"/>
      <c r="N106" s="21"/>
      <c r="O106" s="21"/>
      <c r="P106" s="21"/>
      <c r="Q106" s="21"/>
      <c r="R106" s="21"/>
      <c r="S106" s="21"/>
      <c r="T106" s="21"/>
      <c r="U106" s="21">
        <v>100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>
        <v>100</v>
      </c>
      <c r="AH106" s="21"/>
      <c r="AI106" s="21"/>
      <c r="AJ106" s="21"/>
      <c r="AK106" s="21"/>
      <c r="AL106" s="21"/>
      <c r="AM106" s="21"/>
      <c r="AN106" s="21"/>
      <c r="AO106" s="21"/>
      <c r="AP106" s="21"/>
      <c r="AQ106" s="21">
        <v>100</v>
      </c>
      <c r="AR106" s="21"/>
      <c r="AS106" s="21"/>
      <c r="AT106" s="21"/>
      <c r="AU106" s="25"/>
    </row>
    <row r="107" spans="1:47" ht="15" customHeight="1" x14ac:dyDescent="0.25">
      <c r="A107" s="19">
        <v>27180</v>
      </c>
      <c r="B107" s="20" t="s">
        <v>21</v>
      </c>
      <c r="C107" s="20" t="s">
        <v>137</v>
      </c>
      <c r="D107" s="20" t="s">
        <v>554</v>
      </c>
      <c r="E107" s="20" t="s">
        <v>555</v>
      </c>
      <c r="F107" s="20">
        <v>34.142499999999998</v>
      </c>
      <c r="G107" s="20">
        <v>44.303600000000003</v>
      </c>
      <c r="H107" s="20" t="s">
        <v>139</v>
      </c>
      <c r="I107" s="20" t="s">
        <v>140</v>
      </c>
      <c r="J107" s="20"/>
      <c r="K107" s="21">
        <v>110</v>
      </c>
      <c r="L107" s="21">
        <v>660</v>
      </c>
      <c r="M107" s="21"/>
      <c r="N107" s="21"/>
      <c r="O107" s="21"/>
      <c r="P107" s="21"/>
      <c r="Q107" s="21"/>
      <c r="R107" s="21"/>
      <c r="S107" s="21"/>
      <c r="T107" s="21"/>
      <c r="U107" s="21">
        <v>110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>
        <v>110</v>
      </c>
      <c r="AH107" s="21"/>
      <c r="AI107" s="21"/>
      <c r="AJ107" s="21"/>
      <c r="AK107" s="21"/>
      <c r="AL107" s="21"/>
      <c r="AM107" s="21"/>
      <c r="AN107" s="21"/>
      <c r="AO107" s="21"/>
      <c r="AP107" s="21"/>
      <c r="AQ107" s="21">
        <v>110</v>
      </c>
      <c r="AR107" s="21"/>
      <c r="AS107" s="21"/>
      <c r="AT107" s="21"/>
      <c r="AU107" s="25"/>
    </row>
    <row r="108" spans="1:47" ht="15" customHeight="1" x14ac:dyDescent="0.25">
      <c r="A108" s="19">
        <v>27243</v>
      </c>
      <c r="B108" s="20" t="s">
        <v>21</v>
      </c>
      <c r="C108" s="20" t="s">
        <v>137</v>
      </c>
      <c r="D108" s="20" t="s">
        <v>746</v>
      </c>
      <c r="E108" s="20" t="s">
        <v>747</v>
      </c>
      <c r="F108" s="20">
        <v>34.0807</v>
      </c>
      <c r="G108" s="20">
        <v>44.095799999999997</v>
      </c>
      <c r="H108" s="20" t="s">
        <v>139</v>
      </c>
      <c r="I108" s="20" t="s">
        <v>140</v>
      </c>
      <c r="J108" s="20"/>
      <c r="K108" s="21">
        <v>100</v>
      </c>
      <c r="L108" s="21">
        <v>600</v>
      </c>
      <c r="M108" s="21"/>
      <c r="N108" s="21"/>
      <c r="O108" s="21"/>
      <c r="P108" s="21"/>
      <c r="Q108" s="21"/>
      <c r="R108" s="21">
        <v>100</v>
      </c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>
        <v>100</v>
      </c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>
        <v>100</v>
      </c>
      <c r="AT108" s="21"/>
      <c r="AU108" s="25"/>
    </row>
    <row r="109" spans="1:47" ht="15" customHeight="1" x14ac:dyDescent="0.25">
      <c r="A109" s="19">
        <v>11358</v>
      </c>
      <c r="B109" s="20" t="s">
        <v>21</v>
      </c>
      <c r="C109" s="20" t="s">
        <v>183</v>
      </c>
      <c r="D109" s="20" t="s">
        <v>556</v>
      </c>
      <c r="E109" s="20" t="s">
        <v>202</v>
      </c>
      <c r="F109" s="20">
        <v>33.962299999999999</v>
      </c>
      <c r="G109" s="20">
        <v>44.8125</v>
      </c>
      <c r="H109" s="20" t="s">
        <v>139</v>
      </c>
      <c r="I109" s="20" t="s">
        <v>185</v>
      </c>
      <c r="J109" s="20" t="s">
        <v>203</v>
      </c>
      <c r="K109" s="21">
        <v>95</v>
      </c>
      <c r="L109" s="21">
        <v>570</v>
      </c>
      <c r="M109" s="21"/>
      <c r="N109" s="21"/>
      <c r="O109" s="21"/>
      <c r="P109" s="21"/>
      <c r="Q109" s="21"/>
      <c r="R109" s="21">
        <v>95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>
        <v>95</v>
      </c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>
        <v>95</v>
      </c>
      <c r="AR109" s="21"/>
      <c r="AS109" s="21"/>
      <c r="AT109" s="21"/>
      <c r="AU109" s="25"/>
    </row>
    <row r="110" spans="1:47" ht="15" customHeight="1" x14ac:dyDescent="0.25">
      <c r="A110" s="19">
        <v>25657</v>
      </c>
      <c r="B110" s="20" t="s">
        <v>21</v>
      </c>
      <c r="C110" s="20" t="s">
        <v>183</v>
      </c>
      <c r="D110" s="20" t="s">
        <v>557</v>
      </c>
      <c r="E110" s="20" t="s">
        <v>184</v>
      </c>
      <c r="F110" s="20">
        <v>33.983699999999999</v>
      </c>
      <c r="G110" s="20">
        <v>44.942399999999999</v>
      </c>
      <c r="H110" s="20" t="s">
        <v>139</v>
      </c>
      <c r="I110" s="20" t="s">
        <v>185</v>
      </c>
      <c r="J110" s="20"/>
      <c r="K110" s="21">
        <v>205</v>
      </c>
      <c r="L110" s="21">
        <v>1230</v>
      </c>
      <c r="M110" s="21"/>
      <c r="N110" s="21"/>
      <c r="O110" s="21"/>
      <c r="P110" s="21"/>
      <c r="Q110" s="21"/>
      <c r="R110" s="21">
        <v>205</v>
      </c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>
        <v>105</v>
      </c>
      <c r="AG110" s="21"/>
      <c r="AH110" s="21"/>
      <c r="AI110" s="21"/>
      <c r="AJ110" s="21"/>
      <c r="AK110" s="21"/>
      <c r="AL110" s="21"/>
      <c r="AM110" s="21"/>
      <c r="AN110" s="21">
        <v>100</v>
      </c>
      <c r="AO110" s="21"/>
      <c r="AP110" s="21"/>
      <c r="AQ110" s="21"/>
      <c r="AR110" s="21"/>
      <c r="AS110" s="21">
        <v>205</v>
      </c>
      <c r="AT110" s="21"/>
      <c r="AU110" s="25"/>
    </row>
    <row r="111" spans="1:47" ht="15" customHeight="1" x14ac:dyDescent="0.25">
      <c r="A111" s="19">
        <v>25981</v>
      </c>
      <c r="B111" s="20" t="s">
        <v>21</v>
      </c>
      <c r="C111" s="20" t="s">
        <v>183</v>
      </c>
      <c r="D111" s="20" t="s">
        <v>194</v>
      </c>
      <c r="E111" s="20" t="s">
        <v>195</v>
      </c>
      <c r="F111" s="20">
        <v>34.005000000000003</v>
      </c>
      <c r="G111" s="20">
        <v>44.931100000000001</v>
      </c>
      <c r="H111" s="20" t="s">
        <v>139</v>
      </c>
      <c r="I111" s="20" t="s">
        <v>185</v>
      </c>
      <c r="J111" s="20"/>
      <c r="K111" s="21">
        <v>149</v>
      </c>
      <c r="L111" s="21">
        <v>894</v>
      </c>
      <c r="M111" s="21"/>
      <c r="N111" s="21"/>
      <c r="O111" s="21"/>
      <c r="P111" s="21"/>
      <c r="Q111" s="21"/>
      <c r="R111" s="21">
        <v>149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>
        <v>149</v>
      </c>
      <c r="AO111" s="21"/>
      <c r="AP111" s="21"/>
      <c r="AQ111" s="21"/>
      <c r="AR111" s="21"/>
      <c r="AS111" s="21">
        <v>149</v>
      </c>
      <c r="AT111" s="21"/>
      <c r="AU111" s="25"/>
    </row>
    <row r="112" spans="1:47" ht="15" customHeight="1" x14ac:dyDescent="0.25">
      <c r="A112" s="19">
        <v>26028</v>
      </c>
      <c r="B112" s="20" t="s">
        <v>21</v>
      </c>
      <c r="C112" s="20" t="s">
        <v>183</v>
      </c>
      <c r="D112" s="20" t="s">
        <v>196</v>
      </c>
      <c r="E112" s="20" t="s">
        <v>197</v>
      </c>
      <c r="F112" s="20">
        <v>33.987499999999997</v>
      </c>
      <c r="G112" s="20">
        <v>44.8932</v>
      </c>
      <c r="H112" s="20" t="s">
        <v>139</v>
      </c>
      <c r="I112" s="20" t="s">
        <v>185</v>
      </c>
      <c r="J112" s="20"/>
      <c r="K112" s="21">
        <v>123</v>
      </c>
      <c r="L112" s="21">
        <v>738</v>
      </c>
      <c r="M112" s="21"/>
      <c r="N112" s="21"/>
      <c r="O112" s="21"/>
      <c r="P112" s="21"/>
      <c r="Q112" s="21"/>
      <c r="R112" s="21">
        <v>123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>
        <v>20</v>
      </c>
      <c r="AG112" s="21"/>
      <c r="AH112" s="21"/>
      <c r="AI112" s="21"/>
      <c r="AJ112" s="21"/>
      <c r="AK112" s="21"/>
      <c r="AL112" s="21"/>
      <c r="AM112" s="21"/>
      <c r="AN112" s="21">
        <v>103</v>
      </c>
      <c r="AO112" s="21"/>
      <c r="AP112" s="21"/>
      <c r="AQ112" s="21"/>
      <c r="AR112" s="21"/>
      <c r="AS112" s="21">
        <v>123</v>
      </c>
      <c r="AT112" s="21"/>
      <c r="AU112" s="25"/>
    </row>
    <row r="113" spans="1:47" ht="15" customHeight="1" x14ac:dyDescent="0.25">
      <c r="A113" s="19">
        <v>25660</v>
      </c>
      <c r="B113" s="20" t="s">
        <v>21</v>
      </c>
      <c r="C113" s="20" t="s">
        <v>183</v>
      </c>
      <c r="D113" s="20" t="s">
        <v>558</v>
      </c>
      <c r="E113" s="20" t="s">
        <v>216</v>
      </c>
      <c r="F113" s="20">
        <v>33.953299999999999</v>
      </c>
      <c r="G113" s="20">
        <v>44.941800000000001</v>
      </c>
      <c r="H113" s="20" t="s">
        <v>139</v>
      </c>
      <c r="I113" s="20" t="s">
        <v>185</v>
      </c>
      <c r="J113" s="20"/>
      <c r="K113" s="21">
        <v>93</v>
      </c>
      <c r="L113" s="21">
        <v>558</v>
      </c>
      <c r="M113" s="21">
        <v>55</v>
      </c>
      <c r="N113" s="21"/>
      <c r="O113" s="21"/>
      <c r="P113" s="21"/>
      <c r="Q113" s="21"/>
      <c r="R113" s="21">
        <v>28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>
        <v>10</v>
      </c>
      <c r="AC113" s="21"/>
      <c r="AD113" s="21"/>
      <c r="AE113" s="21"/>
      <c r="AF113" s="21">
        <v>55</v>
      </c>
      <c r="AG113" s="21"/>
      <c r="AH113" s="21"/>
      <c r="AI113" s="21"/>
      <c r="AJ113" s="21"/>
      <c r="AK113" s="21"/>
      <c r="AL113" s="21"/>
      <c r="AM113" s="21"/>
      <c r="AN113" s="21">
        <v>38</v>
      </c>
      <c r="AO113" s="21"/>
      <c r="AP113" s="21"/>
      <c r="AQ113" s="21"/>
      <c r="AR113" s="21"/>
      <c r="AS113" s="21">
        <v>93</v>
      </c>
      <c r="AT113" s="21"/>
      <c r="AU113" s="25"/>
    </row>
    <row r="114" spans="1:47" ht="15" customHeight="1" x14ac:dyDescent="0.25">
      <c r="A114" s="19">
        <v>26030</v>
      </c>
      <c r="B114" s="20" t="s">
        <v>21</v>
      </c>
      <c r="C114" s="20" t="s">
        <v>183</v>
      </c>
      <c r="D114" s="20" t="s">
        <v>199</v>
      </c>
      <c r="E114" s="20" t="s">
        <v>200</v>
      </c>
      <c r="F114" s="20">
        <v>34.010599999999997</v>
      </c>
      <c r="G114" s="20">
        <v>44.901499999999999</v>
      </c>
      <c r="H114" s="20" t="s">
        <v>139</v>
      </c>
      <c r="I114" s="20" t="s">
        <v>185</v>
      </c>
      <c r="J114" s="20"/>
      <c r="K114" s="21">
        <v>169</v>
      </c>
      <c r="L114" s="21">
        <v>1014</v>
      </c>
      <c r="M114" s="21"/>
      <c r="N114" s="21"/>
      <c r="O114" s="21"/>
      <c r="P114" s="21"/>
      <c r="Q114" s="21"/>
      <c r="R114" s="21">
        <v>169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>
        <v>39</v>
      </c>
      <c r="AG114" s="21"/>
      <c r="AH114" s="21"/>
      <c r="AI114" s="21"/>
      <c r="AJ114" s="21"/>
      <c r="AK114" s="21"/>
      <c r="AL114" s="21"/>
      <c r="AM114" s="21"/>
      <c r="AN114" s="21">
        <v>130</v>
      </c>
      <c r="AO114" s="21"/>
      <c r="AP114" s="21"/>
      <c r="AQ114" s="21"/>
      <c r="AR114" s="21"/>
      <c r="AS114" s="21">
        <v>169</v>
      </c>
      <c r="AT114" s="21"/>
      <c r="AU114" s="25"/>
    </row>
    <row r="115" spans="1:47" ht="15" customHeight="1" x14ac:dyDescent="0.25">
      <c r="A115" s="19">
        <v>25825</v>
      </c>
      <c r="B115" s="20" t="s">
        <v>21</v>
      </c>
      <c r="C115" s="20" t="s">
        <v>183</v>
      </c>
      <c r="D115" s="20" t="s">
        <v>559</v>
      </c>
      <c r="E115" s="20" t="s">
        <v>207</v>
      </c>
      <c r="F115" s="20">
        <v>33.973500000000001</v>
      </c>
      <c r="G115" s="20">
        <v>44.952199999999998</v>
      </c>
      <c r="H115" s="20" t="s">
        <v>139</v>
      </c>
      <c r="I115" s="20" t="s">
        <v>185</v>
      </c>
      <c r="J115" s="20"/>
      <c r="K115" s="21">
        <v>31</v>
      </c>
      <c r="L115" s="21">
        <v>186</v>
      </c>
      <c r="M115" s="21"/>
      <c r="N115" s="21"/>
      <c r="O115" s="21"/>
      <c r="P115" s="21"/>
      <c r="Q115" s="21"/>
      <c r="R115" s="21">
        <v>31</v>
      </c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>
        <v>31</v>
      </c>
      <c r="AO115" s="21"/>
      <c r="AP115" s="21"/>
      <c r="AQ115" s="21">
        <v>31</v>
      </c>
      <c r="AR115" s="21"/>
      <c r="AS115" s="21"/>
      <c r="AT115" s="21"/>
      <c r="AU115" s="25"/>
    </row>
    <row r="116" spans="1:47" ht="15" customHeight="1" x14ac:dyDescent="0.25">
      <c r="A116" s="19">
        <v>26032</v>
      </c>
      <c r="B116" s="20" t="s">
        <v>21</v>
      </c>
      <c r="C116" s="20" t="s">
        <v>183</v>
      </c>
      <c r="D116" s="20" t="s">
        <v>560</v>
      </c>
      <c r="E116" s="20" t="s">
        <v>198</v>
      </c>
      <c r="F116" s="20">
        <v>33.986899999999999</v>
      </c>
      <c r="G116" s="20">
        <v>44.895400000000002</v>
      </c>
      <c r="H116" s="20" t="s">
        <v>139</v>
      </c>
      <c r="I116" s="20" t="s">
        <v>185</v>
      </c>
      <c r="J116" s="20"/>
      <c r="K116" s="21">
        <v>54</v>
      </c>
      <c r="L116" s="21">
        <v>324</v>
      </c>
      <c r="M116" s="21"/>
      <c r="N116" s="21"/>
      <c r="O116" s="21"/>
      <c r="P116" s="21"/>
      <c r="Q116" s="21"/>
      <c r="R116" s="21">
        <v>54</v>
      </c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>
        <v>10</v>
      </c>
      <c r="AG116" s="21"/>
      <c r="AH116" s="21"/>
      <c r="AI116" s="21"/>
      <c r="AJ116" s="21"/>
      <c r="AK116" s="21"/>
      <c r="AL116" s="21"/>
      <c r="AM116" s="21"/>
      <c r="AN116" s="21">
        <v>44</v>
      </c>
      <c r="AO116" s="21"/>
      <c r="AP116" s="21"/>
      <c r="AQ116" s="21"/>
      <c r="AR116" s="21"/>
      <c r="AS116" s="21">
        <v>54</v>
      </c>
      <c r="AT116" s="21"/>
      <c r="AU116" s="25"/>
    </row>
    <row r="117" spans="1:47" ht="15" customHeight="1" x14ac:dyDescent="0.25">
      <c r="A117" s="19">
        <v>25664</v>
      </c>
      <c r="B117" s="20" t="s">
        <v>21</v>
      </c>
      <c r="C117" s="20" t="s">
        <v>183</v>
      </c>
      <c r="D117" s="20" t="s">
        <v>561</v>
      </c>
      <c r="E117" s="20" t="s">
        <v>201</v>
      </c>
      <c r="F117" s="20">
        <v>33.980600000000003</v>
      </c>
      <c r="G117" s="20">
        <v>44.925899999999999</v>
      </c>
      <c r="H117" s="20" t="s">
        <v>139</v>
      </c>
      <c r="I117" s="20" t="s">
        <v>185</v>
      </c>
      <c r="J117" s="20"/>
      <c r="K117" s="21">
        <v>209</v>
      </c>
      <c r="L117" s="21">
        <v>1254</v>
      </c>
      <c r="M117" s="21"/>
      <c r="N117" s="21"/>
      <c r="O117" s="21"/>
      <c r="P117" s="21"/>
      <c r="Q117" s="21"/>
      <c r="R117" s="21">
        <v>159</v>
      </c>
      <c r="S117" s="21"/>
      <c r="T117" s="21"/>
      <c r="U117" s="21"/>
      <c r="V117" s="21"/>
      <c r="W117" s="21"/>
      <c r="X117" s="21"/>
      <c r="Y117" s="21"/>
      <c r="Z117" s="21"/>
      <c r="AA117" s="21"/>
      <c r="AB117" s="21">
        <v>50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>
        <v>209</v>
      </c>
      <c r="AO117" s="21"/>
      <c r="AP117" s="21"/>
      <c r="AQ117" s="21"/>
      <c r="AR117" s="21"/>
      <c r="AS117" s="21">
        <v>209</v>
      </c>
      <c r="AT117" s="21"/>
      <c r="AU117" s="25"/>
    </row>
    <row r="118" spans="1:47" ht="15" customHeight="1" x14ac:dyDescent="0.25">
      <c r="A118" s="19">
        <v>11414</v>
      </c>
      <c r="B118" s="20" t="s">
        <v>21</v>
      </c>
      <c r="C118" s="20" t="s">
        <v>183</v>
      </c>
      <c r="D118" s="20" t="s">
        <v>562</v>
      </c>
      <c r="E118" s="20" t="s">
        <v>226</v>
      </c>
      <c r="F118" s="20">
        <v>33.992800000000003</v>
      </c>
      <c r="G118" s="20">
        <v>44.916899999999998</v>
      </c>
      <c r="H118" s="20" t="s">
        <v>139</v>
      </c>
      <c r="I118" s="20" t="s">
        <v>185</v>
      </c>
      <c r="J118" s="20" t="s">
        <v>227</v>
      </c>
      <c r="K118" s="21">
        <v>60</v>
      </c>
      <c r="L118" s="21">
        <v>360</v>
      </c>
      <c r="M118" s="21"/>
      <c r="N118" s="21"/>
      <c r="O118" s="21"/>
      <c r="P118" s="21"/>
      <c r="Q118" s="21"/>
      <c r="R118" s="21">
        <v>40</v>
      </c>
      <c r="S118" s="21"/>
      <c r="T118" s="21"/>
      <c r="U118" s="21"/>
      <c r="V118" s="21"/>
      <c r="W118" s="21"/>
      <c r="X118" s="21"/>
      <c r="Y118" s="21"/>
      <c r="Z118" s="21"/>
      <c r="AA118" s="21"/>
      <c r="AB118" s="21">
        <v>20</v>
      </c>
      <c r="AC118" s="21"/>
      <c r="AD118" s="21"/>
      <c r="AE118" s="21"/>
      <c r="AF118" s="21">
        <v>30</v>
      </c>
      <c r="AG118" s="21"/>
      <c r="AH118" s="21"/>
      <c r="AI118" s="21"/>
      <c r="AJ118" s="21"/>
      <c r="AK118" s="21"/>
      <c r="AL118" s="21"/>
      <c r="AM118" s="21"/>
      <c r="AN118" s="21">
        <v>30</v>
      </c>
      <c r="AO118" s="21"/>
      <c r="AP118" s="21"/>
      <c r="AQ118" s="21"/>
      <c r="AR118" s="21"/>
      <c r="AS118" s="21">
        <v>60</v>
      </c>
      <c r="AT118" s="21"/>
      <c r="AU118" s="25"/>
    </row>
    <row r="119" spans="1:47" ht="15" customHeight="1" x14ac:dyDescent="0.25">
      <c r="A119" s="19">
        <v>11440</v>
      </c>
      <c r="B119" s="20" t="s">
        <v>21</v>
      </c>
      <c r="C119" s="20" t="s">
        <v>183</v>
      </c>
      <c r="D119" s="20" t="s">
        <v>563</v>
      </c>
      <c r="E119" s="20" t="s">
        <v>190</v>
      </c>
      <c r="F119" s="20">
        <v>33.909999999999997</v>
      </c>
      <c r="G119" s="20">
        <v>44.98</v>
      </c>
      <c r="H119" s="20" t="s">
        <v>139</v>
      </c>
      <c r="I119" s="20" t="s">
        <v>185</v>
      </c>
      <c r="J119" s="20" t="s">
        <v>191</v>
      </c>
      <c r="K119" s="21">
        <v>379</v>
      </c>
      <c r="L119" s="21">
        <v>2274</v>
      </c>
      <c r="M119" s="21"/>
      <c r="N119" s="21"/>
      <c r="O119" s="21"/>
      <c r="P119" s="21"/>
      <c r="Q119" s="21"/>
      <c r="R119" s="21">
        <v>372</v>
      </c>
      <c r="S119" s="21"/>
      <c r="T119" s="21"/>
      <c r="U119" s="21"/>
      <c r="V119" s="21"/>
      <c r="W119" s="21"/>
      <c r="X119" s="21"/>
      <c r="Y119" s="21"/>
      <c r="Z119" s="21"/>
      <c r="AA119" s="21"/>
      <c r="AB119" s="21">
        <v>7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>
        <v>379</v>
      </c>
      <c r="AO119" s="21"/>
      <c r="AP119" s="21"/>
      <c r="AQ119" s="21"/>
      <c r="AR119" s="21"/>
      <c r="AS119" s="21">
        <v>379</v>
      </c>
      <c r="AT119" s="21"/>
      <c r="AU119" s="25"/>
    </row>
    <row r="120" spans="1:47" ht="15" customHeight="1" x14ac:dyDescent="0.25">
      <c r="A120" s="19">
        <v>11307</v>
      </c>
      <c r="B120" s="20" t="s">
        <v>21</v>
      </c>
      <c r="C120" s="20" t="s">
        <v>183</v>
      </c>
      <c r="D120" s="20" t="s">
        <v>564</v>
      </c>
      <c r="E120" s="20" t="s">
        <v>208</v>
      </c>
      <c r="F120" s="20">
        <v>33.9938</v>
      </c>
      <c r="G120" s="20">
        <v>44.933599999999998</v>
      </c>
      <c r="H120" s="20" t="s">
        <v>139</v>
      </c>
      <c r="I120" s="20" t="s">
        <v>185</v>
      </c>
      <c r="J120" s="20" t="s">
        <v>209</v>
      </c>
      <c r="K120" s="21">
        <v>276</v>
      </c>
      <c r="L120" s="21">
        <v>1656</v>
      </c>
      <c r="M120" s="21"/>
      <c r="N120" s="21"/>
      <c r="O120" s="21"/>
      <c r="P120" s="21"/>
      <c r="Q120" s="21"/>
      <c r="R120" s="21">
        <v>276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>
        <v>126</v>
      </c>
      <c r="AG120" s="21"/>
      <c r="AH120" s="21"/>
      <c r="AI120" s="21"/>
      <c r="AJ120" s="21"/>
      <c r="AK120" s="21"/>
      <c r="AL120" s="21"/>
      <c r="AM120" s="21"/>
      <c r="AN120" s="21">
        <v>150</v>
      </c>
      <c r="AO120" s="21"/>
      <c r="AP120" s="21"/>
      <c r="AQ120" s="21"/>
      <c r="AR120" s="21"/>
      <c r="AS120" s="21">
        <v>276</v>
      </c>
      <c r="AT120" s="21"/>
      <c r="AU120" s="25"/>
    </row>
    <row r="121" spans="1:47" ht="15" customHeight="1" x14ac:dyDescent="0.25">
      <c r="A121" s="19">
        <v>26114</v>
      </c>
      <c r="B121" s="20" t="s">
        <v>21</v>
      </c>
      <c r="C121" s="20" t="s">
        <v>183</v>
      </c>
      <c r="D121" s="20" t="s">
        <v>565</v>
      </c>
      <c r="E121" s="20" t="s">
        <v>210</v>
      </c>
      <c r="F121" s="20">
        <v>33.988399999999999</v>
      </c>
      <c r="G121" s="20">
        <v>44.947099999999999</v>
      </c>
      <c r="H121" s="20" t="s">
        <v>139</v>
      </c>
      <c r="I121" s="20" t="s">
        <v>185</v>
      </c>
      <c r="J121" s="20"/>
      <c r="K121" s="21">
        <v>74</v>
      </c>
      <c r="L121" s="21">
        <v>444</v>
      </c>
      <c r="M121" s="21"/>
      <c r="N121" s="21"/>
      <c r="O121" s="21"/>
      <c r="P121" s="21"/>
      <c r="Q121" s="21"/>
      <c r="R121" s="21">
        <v>74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>
        <v>74</v>
      </c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>
        <v>74</v>
      </c>
      <c r="AT121" s="21"/>
      <c r="AU121" s="25"/>
    </row>
    <row r="122" spans="1:47" ht="15" customHeight="1" x14ac:dyDescent="0.25">
      <c r="A122" s="19">
        <v>11312</v>
      </c>
      <c r="B122" s="20" t="s">
        <v>21</v>
      </c>
      <c r="C122" s="20" t="s">
        <v>183</v>
      </c>
      <c r="D122" s="20" t="s">
        <v>211</v>
      </c>
      <c r="E122" s="20" t="s">
        <v>212</v>
      </c>
      <c r="F122" s="20">
        <v>34.0578</v>
      </c>
      <c r="G122" s="20">
        <v>44.980600000000003</v>
      </c>
      <c r="H122" s="20" t="s">
        <v>139</v>
      </c>
      <c r="I122" s="20" t="s">
        <v>185</v>
      </c>
      <c r="J122" s="20" t="s">
        <v>213</v>
      </c>
      <c r="K122" s="21">
        <v>15</v>
      </c>
      <c r="L122" s="21">
        <v>90</v>
      </c>
      <c r="M122" s="21"/>
      <c r="N122" s="21"/>
      <c r="O122" s="21"/>
      <c r="P122" s="21"/>
      <c r="Q122" s="21"/>
      <c r="R122" s="21">
        <v>15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>
        <v>15</v>
      </c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>
        <v>15</v>
      </c>
      <c r="AT122" s="21"/>
      <c r="AU122" s="25"/>
    </row>
    <row r="123" spans="1:47" ht="15" customHeight="1" x14ac:dyDescent="0.25">
      <c r="A123" s="19">
        <v>25805</v>
      </c>
      <c r="B123" s="20" t="s">
        <v>21</v>
      </c>
      <c r="C123" s="20" t="s">
        <v>183</v>
      </c>
      <c r="D123" s="20" t="s">
        <v>566</v>
      </c>
      <c r="E123" s="20" t="s">
        <v>192</v>
      </c>
      <c r="F123" s="20">
        <v>33.5488</v>
      </c>
      <c r="G123" s="20">
        <v>45.1023</v>
      </c>
      <c r="H123" s="20" t="s">
        <v>139</v>
      </c>
      <c r="I123" s="20" t="s">
        <v>185</v>
      </c>
      <c r="J123" s="20"/>
      <c r="K123" s="21">
        <v>160</v>
      </c>
      <c r="L123" s="21">
        <v>960</v>
      </c>
      <c r="M123" s="21"/>
      <c r="N123" s="21"/>
      <c r="O123" s="21"/>
      <c r="P123" s="21"/>
      <c r="Q123" s="21"/>
      <c r="R123" s="21">
        <v>160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>
        <v>160</v>
      </c>
      <c r="AO123" s="21"/>
      <c r="AP123" s="21"/>
      <c r="AQ123" s="21">
        <v>160</v>
      </c>
      <c r="AR123" s="21"/>
      <c r="AS123" s="21"/>
      <c r="AT123" s="21"/>
      <c r="AU123" s="25"/>
    </row>
    <row r="124" spans="1:47" ht="15" customHeight="1" x14ac:dyDescent="0.25">
      <c r="A124" s="19">
        <v>11355</v>
      </c>
      <c r="B124" s="20" t="s">
        <v>21</v>
      </c>
      <c r="C124" s="20" t="s">
        <v>183</v>
      </c>
      <c r="D124" s="20" t="s">
        <v>567</v>
      </c>
      <c r="E124" s="20" t="s">
        <v>232</v>
      </c>
      <c r="F124" s="20">
        <v>33.97</v>
      </c>
      <c r="G124" s="20">
        <v>44.91</v>
      </c>
      <c r="H124" s="20" t="s">
        <v>139</v>
      </c>
      <c r="I124" s="20" t="s">
        <v>185</v>
      </c>
      <c r="J124" s="20" t="s">
        <v>233</v>
      </c>
      <c r="K124" s="21">
        <v>251</v>
      </c>
      <c r="L124" s="21">
        <v>1506</v>
      </c>
      <c r="M124" s="21"/>
      <c r="N124" s="21"/>
      <c r="O124" s="21"/>
      <c r="P124" s="21"/>
      <c r="Q124" s="21"/>
      <c r="R124" s="21">
        <v>251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>
        <v>251</v>
      </c>
      <c r="AO124" s="21"/>
      <c r="AP124" s="21"/>
      <c r="AQ124" s="21"/>
      <c r="AR124" s="21"/>
      <c r="AS124" s="21">
        <v>251</v>
      </c>
      <c r="AT124" s="21"/>
      <c r="AU124" s="25"/>
    </row>
    <row r="125" spans="1:47" ht="15" customHeight="1" x14ac:dyDescent="0.25">
      <c r="A125" s="19">
        <v>25827</v>
      </c>
      <c r="B125" s="20" t="s">
        <v>21</v>
      </c>
      <c r="C125" s="20" t="s">
        <v>183</v>
      </c>
      <c r="D125" s="20" t="s">
        <v>568</v>
      </c>
      <c r="E125" s="20" t="s">
        <v>204</v>
      </c>
      <c r="F125" s="20">
        <v>33.964399999999998</v>
      </c>
      <c r="G125" s="20">
        <v>44.918100000000003</v>
      </c>
      <c r="H125" s="20" t="s">
        <v>139</v>
      </c>
      <c r="I125" s="20" t="s">
        <v>185</v>
      </c>
      <c r="J125" s="20"/>
      <c r="K125" s="21">
        <v>95</v>
      </c>
      <c r="L125" s="21">
        <v>570</v>
      </c>
      <c r="M125" s="21"/>
      <c r="N125" s="21"/>
      <c r="O125" s="21"/>
      <c r="P125" s="21"/>
      <c r="Q125" s="21"/>
      <c r="R125" s="21">
        <v>95</v>
      </c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>
        <v>55</v>
      </c>
      <c r="AG125" s="21"/>
      <c r="AH125" s="21"/>
      <c r="AI125" s="21"/>
      <c r="AJ125" s="21"/>
      <c r="AK125" s="21"/>
      <c r="AL125" s="21"/>
      <c r="AM125" s="21"/>
      <c r="AN125" s="21">
        <v>40</v>
      </c>
      <c r="AO125" s="21"/>
      <c r="AP125" s="21"/>
      <c r="AQ125" s="21">
        <v>95</v>
      </c>
      <c r="AR125" s="21"/>
      <c r="AS125" s="21"/>
      <c r="AT125" s="21"/>
      <c r="AU125" s="25"/>
    </row>
    <row r="126" spans="1:47" ht="15" customHeight="1" x14ac:dyDescent="0.25">
      <c r="A126" s="19">
        <v>25663</v>
      </c>
      <c r="B126" s="20" t="s">
        <v>21</v>
      </c>
      <c r="C126" s="20" t="s">
        <v>183</v>
      </c>
      <c r="D126" s="20" t="s">
        <v>569</v>
      </c>
      <c r="E126" s="20" t="s">
        <v>214</v>
      </c>
      <c r="F126" s="20">
        <v>33.966900000000003</v>
      </c>
      <c r="G126" s="20">
        <v>44.941699999999997</v>
      </c>
      <c r="H126" s="20" t="s">
        <v>139</v>
      </c>
      <c r="I126" s="20" t="s">
        <v>185</v>
      </c>
      <c r="J126" s="20"/>
      <c r="K126" s="21">
        <v>80</v>
      </c>
      <c r="L126" s="21">
        <v>480</v>
      </c>
      <c r="M126" s="21"/>
      <c r="N126" s="21"/>
      <c r="O126" s="21"/>
      <c r="P126" s="21"/>
      <c r="Q126" s="21"/>
      <c r="R126" s="21">
        <v>80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>
        <v>20</v>
      </c>
      <c r="AG126" s="21"/>
      <c r="AH126" s="21"/>
      <c r="AI126" s="21"/>
      <c r="AJ126" s="21"/>
      <c r="AK126" s="21"/>
      <c r="AL126" s="21"/>
      <c r="AM126" s="21"/>
      <c r="AN126" s="21">
        <v>60</v>
      </c>
      <c r="AO126" s="21"/>
      <c r="AP126" s="21"/>
      <c r="AQ126" s="21"/>
      <c r="AR126" s="21"/>
      <c r="AS126" s="21">
        <v>80</v>
      </c>
      <c r="AT126" s="21"/>
      <c r="AU126" s="25"/>
    </row>
    <row r="127" spans="1:47" ht="15" customHeight="1" x14ac:dyDescent="0.25">
      <c r="A127" s="19">
        <v>25668</v>
      </c>
      <c r="B127" s="20" t="s">
        <v>21</v>
      </c>
      <c r="C127" s="20" t="s">
        <v>183</v>
      </c>
      <c r="D127" s="20" t="s">
        <v>570</v>
      </c>
      <c r="E127" s="20" t="s">
        <v>215</v>
      </c>
      <c r="F127" s="20">
        <v>33.962800000000001</v>
      </c>
      <c r="G127" s="20">
        <v>44.947800000000001</v>
      </c>
      <c r="H127" s="20" t="s">
        <v>139</v>
      </c>
      <c r="I127" s="20" t="s">
        <v>185</v>
      </c>
      <c r="J127" s="20"/>
      <c r="K127" s="21">
        <v>44</v>
      </c>
      <c r="L127" s="21">
        <v>264</v>
      </c>
      <c r="M127" s="21"/>
      <c r="N127" s="21"/>
      <c r="O127" s="21"/>
      <c r="P127" s="21"/>
      <c r="Q127" s="21"/>
      <c r="R127" s="21">
        <v>44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>
        <v>14</v>
      </c>
      <c r="AG127" s="21"/>
      <c r="AH127" s="21"/>
      <c r="AI127" s="21"/>
      <c r="AJ127" s="21"/>
      <c r="AK127" s="21"/>
      <c r="AL127" s="21"/>
      <c r="AM127" s="21"/>
      <c r="AN127" s="21">
        <v>30</v>
      </c>
      <c r="AO127" s="21"/>
      <c r="AP127" s="21"/>
      <c r="AQ127" s="21"/>
      <c r="AR127" s="21"/>
      <c r="AS127" s="21">
        <v>44</v>
      </c>
      <c r="AT127" s="21"/>
      <c r="AU127" s="25"/>
    </row>
    <row r="128" spans="1:47" ht="15" customHeight="1" x14ac:dyDescent="0.25">
      <c r="A128" s="19">
        <v>11179</v>
      </c>
      <c r="B128" s="20" t="s">
        <v>21</v>
      </c>
      <c r="C128" s="20" t="s">
        <v>183</v>
      </c>
      <c r="D128" s="20" t="s">
        <v>571</v>
      </c>
      <c r="E128" s="20" t="s">
        <v>206</v>
      </c>
      <c r="F128" s="20">
        <v>33.5565</v>
      </c>
      <c r="G128" s="20">
        <v>45.044499999999999</v>
      </c>
      <c r="H128" s="20" t="s">
        <v>139</v>
      </c>
      <c r="I128" s="20" t="s">
        <v>185</v>
      </c>
      <c r="J128" s="20"/>
      <c r="K128" s="21">
        <v>329</v>
      </c>
      <c r="L128" s="21">
        <v>1974</v>
      </c>
      <c r="M128" s="21"/>
      <c r="N128" s="21"/>
      <c r="O128" s="21"/>
      <c r="P128" s="21"/>
      <c r="Q128" s="21"/>
      <c r="R128" s="21">
        <v>329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>
        <v>329</v>
      </c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>
        <v>329</v>
      </c>
      <c r="AR128" s="21"/>
      <c r="AS128" s="21"/>
      <c r="AT128" s="21"/>
      <c r="AU128" s="25"/>
    </row>
    <row r="129" spans="1:47" ht="15" customHeight="1" x14ac:dyDescent="0.25">
      <c r="A129" s="19">
        <v>25674</v>
      </c>
      <c r="B129" s="20" t="s">
        <v>21</v>
      </c>
      <c r="C129" s="20" t="s">
        <v>183</v>
      </c>
      <c r="D129" s="20" t="s">
        <v>572</v>
      </c>
      <c r="E129" s="20" t="s">
        <v>217</v>
      </c>
      <c r="F129" s="20">
        <v>33.983199999999997</v>
      </c>
      <c r="G129" s="20">
        <v>44.9422</v>
      </c>
      <c r="H129" s="20" t="s">
        <v>139</v>
      </c>
      <c r="I129" s="20" t="s">
        <v>185</v>
      </c>
      <c r="J129" s="20"/>
      <c r="K129" s="21">
        <v>26</v>
      </c>
      <c r="L129" s="21">
        <v>156</v>
      </c>
      <c r="M129" s="21"/>
      <c r="N129" s="21"/>
      <c r="O129" s="21"/>
      <c r="P129" s="21"/>
      <c r="Q129" s="21"/>
      <c r="R129" s="21">
        <v>16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>
        <v>10</v>
      </c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>
        <v>26</v>
      </c>
      <c r="AO129" s="21"/>
      <c r="AP129" s="21"/>
      <c r="AQ129" s="21"/>
      <c r="AR129" s="21"/>
      <c r="AS129" s="21">
        <v>26</v>
      </c>
      <c r="AT129" s="21"/>
      <c r="AU129" s="25"/>
    </row>
    <row r="130" spans="1:47" ht="15" customHeight="1" x14ac:dyDescent="0.25">
      <c r="A130" s="19">
        <v>25675</v>
      </c>
      <c r="B130" s="20" t="s">
        <v>21</v>
      </c>
      <c r="C130" s="20" t="s">
        <v>183</v>
      </c>
      <c r="D130" s="20" t="s">
        <v>573</v>
      </c>
      <c r="E130" s="20" t="s">
        <v>218</v>
      </c>
      <c r="F130" s="20">
        <v>33.995100000000001</v>
      </c>
      <c r="G130" s="20">
        <v>44.932099999999998</v>
      </c>
      <c r="H130" s="20" t="s">
        <v>139</v>
      </c>
      <c r="I130" s="20" t="s">
        <v>185</v>
      </c>
      <c r="J130" s="20"/>
      <c r="K130" s="21">
        <v>175</v>
      </c>
      <c r="L130" s="21">
        <v>1050</v>
      </c>
      <c r="M130" s="21"/>
      <c r="N130" s="21"/>
      <c r="O130" s="21"/>
      <c r="P130" s="21"/>
      <c r="Q130" s="21"/>
      <c r="R130" s="21">
        <v>149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>
        <v>26</v>
      </c>
      <c r="AC130" s="21"/>
      <c r="AD130" s="21"/>
      <c r="AE130" s="21"/>
      <c r="AF130" s="21">
        <v>72</v>
      </c>
      <c r="AG130" s="21"/>
      <c r="AH130" s="21"/>
      <c r="AI130" s="21"/>
      <c r="AJ130" s="21"/>
      <c r="AK130" s="21"/>
      <c r="AL130" s="21"/>
      <c r="AM130" s="21"/>
      <c r="AN130" s="21">
        <v>103</v>
      </c>
      <c r="AO130" s="21"/>
      <c r="AP130" s="21"/>
      <c r="AQ130" s="21"/>
      <c r="AR130" s="21"/>
      <c r="AS130" s="21">
        <v>175</v>
      </c>
      <c r="AT130" s="21"/>
      <c r="AU130" s="25"/>
    </row>
    <row r="131" spans="1:47" ht="15" customHeight="1" x14ac:dyDescent="0.25">
      <c r="A131" s="19">
        <v>25802</v>
      </c>
      <c r="B131" s="20" t="s">
        <v>21</v>
      </c>
      <c r="C131" s="20" t="s">
        <v>183</v>
      </c>
      <c r="D131" s="20" t="s">
        <v>574</v>
      </c>
      <c r="E131" s="20" t="s">
        <v>186</v>
      </c>
      <c r="F131" s="20">
        <v>33.5809</v>
      </c>
      <c r="G131" s="20">
        <v>44.545200000000001</v>
      </c>
      <c r="H131" s="20" t="s">
        <v>139</v>
      </c>
      <c r="I131" s="20" t="s">
        <v>185</v>
      </c>
      <c r="J131" s="20"/>
      <c r="K131" s="21">
        <v>20</v>
      </c>
      <c r="L131" s="21">
        <v>120</v>
      </c>
      <c r="M131" s="21"/>
      <c r="N131" s="21"/>
      <c r="O131" s="21"/>
      <c r="P131" s="21"/>
      <c r="Q131" s="21"/>
      <c r="R131" s="21">
        <v>20</v>
      </c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>
        <v>20</v>
      </c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>
        <v>20</v>
      </c>
      <c r="AR131" s="21"/>
      <c r="AS131" s="21"/>
      <c r="AT131" s="21"/>
      <c r="AU131" s="25"/>
    </row>
    <row r="132" spans="1:47" ht="15" customHeight="1" x14ac:dyDescent="0.25">
      <c r="A132" s="19">
        <v>25804</v>
      </c>
      <c r="B132" s="20" t="s">
        <v>21</v>
      </c>
      <c r="C132" s="20" t="s">
        <v>183</v>
      </c>
      <c r="D132" s="20" t="s">
        <v>575</v>
      </c>
      <c r="E132" s="20" t="s">
        <v>187</v>
      </c>
      <c r="F132" s="20">
        <v>33.554200000000002</v>
      </c>
      <c r="G132" s="20">
        <v>45.044800000000002</v>
      </c>
      <c r="H132" s="20" t="s">
        <v>139</v>
      </c>
      <c r="I132" s="20" t="s">
        <v>185</v>
      </c>
      <c r="J132" s="20"/>
      <c r="K132" s="21">
        <v>380</v>
      </c>
      <c r="L132" s="21">
        <v>2280</v>
      </c>
      <c r="M132" s="21"/>
      <c r="N132" s="21"/>
      <c r="O132" s="21"/>
      <c r="P132" s="21"/>
      <c r="Q132" s="21"/>
      <c r="R132" s="21">
        <v>380</v>
      </c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>
        <v>210</v>
      </c>
      <c r="AG132" s="21"/>
      <c r="AH132" s="21"/>
      <c r="AI132" s="21"/>
      <c r="AJ132" s="21"/>
      <c r="AK132" s="21"/>
      <c r="AL132" s="21">
        <v>95</v>
      </c>
      <c r="AM132" s="21"/>
      <c r="AN132" s="21">
        <v>75</v>
      </c>
      <c r="AO132" s="21"/>
      <c r="AP132" s="21"/>
      <c r="AQ132" s="21">
        <v>380</v>
      </c>
      <c r="AR132" s="21"/>
      <c r="AS132" s="21"/>
      <c r="AT132" s="21"/>
      <c r="AU132" s="25"/>
    </row>
    <row r="133" spans="1:47" ht="15" customHeight="1" x14ac:dyDescent="0.25">
      <c r="A133" s="19">
        <v>25801</v>
      </c>
      <c r="B133" s="20" t="s">
        <v>21</v>
      </c>
      <c r="C133" s="20" t="s">
        <v>183</v>
      </c>
      <c r="D133" s="20" t="s">
        <v>576</v>
      </c>
      <c r="E133" s="20" t="s">
        <v>188</v>
      </c>
      <c r="F133" s="20">
        <v>33.583199999999998</v>
      </c>
      <c r="G133" s="20">
        <v>44.552100000000003</v>
      </c>
      <c r="H133" s="20" t="s">
        <v>139</v>
      </c>
      <c r="I133" s="20" t="s">
        <v>185</v>
      </c>
      <c r="J133" s="20"/>
      <c r="K133" s="21">
        <v>25</v>
      </c>
      <c r="L133" s="21">
        <v>150</v>
      </c>
      <c r="M133" s="21"/>
      <c r="N133" s="21"/>
      <c r="O133" s="21"/>
      <c r="P133" s="21"/>
      <c r="Q133" s="21"/>
      <c r="R133" s="21">
        <v>25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>
        <v>25</v>
      </c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>
        <v>25</v>
      </c>
      <c r="AR133" s="21"/>
      <c r="AS133" s="21"/>
      <c r="AT133" s="21"/>
      <c r="AU133" s="25"/>
    </row>
    <row r="134" spans="1:47" ht="15" customHeight="1" x14ac:dyDescent="0.25">
      <c r="A134" s="19">
        <v>25803</v>
      </c>
      <c r="B134" s="20" t="s">
        <v>21</v>
      </c>
      <c r="C134" s="20" t="s">
        <v>183</v>
      </c>
      <c r="D134" s="20" t="s">
        <v>577</v>
      </c>
      <c r="E134" s="20" t="s">
        <v>193</v>
      </c>
      <c r="F134" s="20">
        <v>33.585599999999999</v>
      </c>
      <c r="G134" s="20">
        <v>44.565600000000003</v>
      </c>
      <c r="H134" s="20" t="s">
        <v>139</v>
      </c>
      <c r="I134" s="20" t="s">
        <v>185</v>
      </c>
      <c r="J134" s="20"/>
      <c r="K134" s="21">
        <v>23</v>
      </c>
      <c r="L134" s="21">
        <v>138</v>
      </c>
      <c r="M134" s="21"/>
      <c r="N134" s="21"/>
      <c r="O134" s="21"/>
      <c r="P134" s="21"/>
      <c r="Q134" s="21"/>
      <c r="R134" s="21">
        <v>23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>
        <v>23</v>
      </c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>
        <v>23</v>
      </c>
      <c r="AR134" s="21"/>
      <c r="AS134" s="21"/>
      <c r="AT134" s="21"/>
      <c r="AU134" s="25"/>
    </row>
    <row r="135" spans="1:47" ht="15" customHeight="1" x14ac:dyDescent="0.25">
      <c r="A135" s="19">
        <v>25826</v>
      </c>
      <c r="B135" s="20" t="s">
        <v>21</v>
      </c>
      <c r="C135" s="20" t="s">
        <v>183</v>
      </c>
      <c r="D135" s="20" t="s">
        <v>578</v>
      </c>
      <c r="E135" s="20" t="s">
        <v>205</v>
      </c>
      <c r="F135" s="20">
        <v>33.552199999999999</v>
      </c>
      <c r="G135" s="20">
        <v>45.043300000000002</v>
      </c>
      <c r="H135" s="20" t="s">
        <v>139</v>
      </c>
      <c r="I135" s="20" t="s">
        <v>185</v>
      </c>
      <c r="J135" s="20"/>
      <c r="K135" s="21">
        <v>67</v>
      </c>
      <c r="L135" s="21">
        <v>402</v>
      </c>
      <c r="M135" s="21"/>
      <c r="N135" s="21"/>
      <c r="O135" s="21"/>
      <c r="P135" s="21"/>
      <c r="Q135" s="21"/>
      <c r="R135" s="21">
        <v>67</v>
      </c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>
        <v>67</v>
      </c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>
        <v>67</v>
      </c>
      <c r="AR135" s="21"/>
      <c r="AS135" s="21"/>
      <c r="AT135" s="21"/>
      <c r="AU135" s="25"/>
    </row>
    <row r="136" spans="1:47" ht="15" customHeight="1" x14ac:dyDescent="0.25">
      <c r="A136" s="19">
        <v>26026</v>
      </c>
      <c r="B136" s="20" t="s">
        <v>21</v>
      </c>
      <c r="C136" s="20" t="s">
        <v>183</v>
      </c>
      <c r="D136" s="20" t="s">
        <v>219</v>
      </c>
      <c r="E136" s="20" t="s">
        <v>220</v>
      </c>
      <c r="F136" s="20">
        <v>34.014299999999999</v>
      </c>
      <c r="G136" s="20">
        <v>44.938600000000001</v>
      </c>
      <c r="H136" s="20" t="s">
        <v>139</v>
      </c>
      <c r="I136" s="20" t="s">
        <v>185</v>
      </c>
      <c r="J136" s="20"/>
      <c r="K136" s="21">
        <v>163</v>
      </c>
      <c r="L136" s="21">
        <v>978</v>
      </c>
      <c r="M136" s="21"/>
      <c r="N136" s="21"/>
      <c r="O136" s="21"/>
      <c r="P136" s="21"/>
      <c r="Q136" s="21"/>
      <c r="R136" s="21">
        <v>163</v>
      </c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>
        <v>48</v>
      </c>
      <c r="AG136" s="21"/>
      <c r="AH136" s="21"/>
      <c r="AI136" s="21"/>
      <c r="AJ136" s="21"/>
      <c r="AK136" s="21"/>
      <c r="AL136" s="21"/>
      <c r="AM136" s="21"/>
      <c r="AN136" s="21">
        <v>115</v>
      </c>
      <c r="AO136" s="21"/>
      <c r="AP136" s="21"/>
      <c r="AQ136" s="21"/>
      <c r="AR136" s="21"/>
      <c r="AS136" s="21">
        <v>163</v>
      </c>
      <c r="AT136" s="21"/>
      <c r="AU136" s="25"/>
    </row>
    <row r="137" spans="1:47" ht="15" customHeight="1" x14ac:dyDescent="0.25">
      <c r="A137" s="19">
        <v>11327</v>
      </c>
      <c r="B137" s="20" t="s">
        <v>21</v>
      </c>
      <c r="C137" s="20" t="s">
        <v>183</v>
      </c>
      <c r="D137" s="20" t="s">
        <v>579</v>
      </c>
      <c r="E137" s="20" t="s">
        <v>234</v>
      </c>
      <c r="F137" s="20">
        <v>33.950000000000003</v>
      </c>
      <c r="G137" s="20">
        <v>44.82</v>
      </c>
      <c r="H137" s="20" t="s">
        <v>139</v>
      </c>
      <c r="I137" s="20" t="s">
        <v>185</v>
      </c>
      <c r="J137" s="20" t="s">
        <v>235</v>
      </c>
      <c r="K137" s="21">
        <v>218</v>
      </c>
      <c r="L137" s="21">
        <v>1308</v>
      </c>
      <c r="M137" s="21"/>
      <c r="N137" s="21"/>
      <c r="O137" s="21"/>
      <c r="P137" s="21"/>
      <c r="Q137" s="21"/>
      <c r="R137" s="21">
        <v>128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>
        <v>90</v>
      </c>
      <c r="AC137" s="21"/>
      <c r="AD137" s="21"/>
      <c r="AE137" s="21"/>
      <c r="AF137" s="21">
        <v>90</v>
      </c>
      <c r="AG137" s="21"/>
      <c r="AH137" s="21"/>
      <c r="AI137" s="21"/>
      <c r="AJ137" s="21"/>
      <c r="AK137" s="21"/>
      <c r="AL137" s="21"/>
      <c r="AM137" s="21"/>
      <c r="AN137" s="21">
        <v>128</v>
      </c>
      <c r="AO137" s="21"/>
      <c r="AP137" s="21"/>
      <c r="AQ137" s="21"/>
      <c r="AR137" s="21"/>
      <c r="AS137" s="21">
        <v>218</v>
      </c>
      <c r="AT137" s="21"/>
      <c r="AU137" s="25"/>
    </row>
    <row r="138" spans="1:47" ht="15" customHeight="1" x14ac:dyDescent="0.25">
      <c r="A138" s="19">
        <v>25982</v>
      </c>
      <c r="B138" s="20" t="s">
        <v>21</v>
      </c>
      <c r="C138" s="20" t="s">
        <v>183</v>
      </c>
      <c r="D138" s="20" t="s">
        <v>221</v>
      </c>
      <c r="E138" s="20" t="s">
        <v>222</v>
      </c>
      <c r="F138" s="20">
        <v>33.993699999999997</v>
      </c>
      <c r="G138" s="20">
        <v>44.9255</v>
      </c>
      <c r="H138" s="20" t="s">
        <v>139</v>
      </c>
      <c r="I138" s="20" t="s">
        <v>185</v>
      </c>
      <c r="J138" s="20"/>
      <c r="K138" s="21">
        <v>206</v>
      </c>
      <c r="L138" s="21">
        <v>1236</v>
      </c>
      <c r="M138" s="21"/>
      <c r="N138" s="21"/>
      <c r="O138" s="21"/>
      <c r="P138" s="21"/>
      <c r="Q138" s="21"/>
      <c r="R138" s="21">
        <v>206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>
        <v>206</v>
      </c>
      <c r="AO138" s="21"/>
      <c r="AP138" s="21"/>
      <c r="AQ138" s="21"/>
      <c r="AR138" s="21"/>
      <c r="AS138" s="21">
        <v>206</v>
      </c>
      <c r="AT138" s="21"/>
      <c r="AU138" s="25"/>
    </row>
    <row r="139" spans="1:47" ht="15" customHeight="1" x14ac:dyDescent="0.25">
      <c r="A139" s="19">
        <v>26073</v>
      </c>
      <c r="B139" s="20" t="s">
        <v>21</v>
      </c>
      <c r="C139" s="20" t="s">
        <v>183</v>
      </c>
      <c r="D139" s="20" t="s">
        <v>580</v>
      </c>
      <c r="E139" s="20" t="s">
        <v>223</v>
      </c>
      <c r="F139" s="20">
        <v>33.992800000000003</v>
      </c>
      <c r="G139" s="20">
        <v>44.895499999999998</v>
      </c>
      <c r="H139" s="20" t="s">
        <v>139</v>
      </c>
      <c r="I139" s="20" t="s">
        <v>185</v>
      </c>
      <c r="J139" s="20"/>
      <c r="K139" s="21">
        <v>25</v>
      </c>
      <c r="L139" s="21">
        <v>150</v>
      </c>
      <c r="M139" s="21"/>
      <c r="N139" s="21"/>
      <c r="O139" s="21"/>
      <c r="P139" s="21"/>
      <c r="Q139" s="21"/>
      <c r="R139" s="21">
        <v>25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>
        <v>25</v>
      </c>
      <c r="AO139" s="21"/>
      <c r="AP139" s="21"/>
      <c r="AQ139" s="21"/>
      <c r="AR139" s="21"/>
      <c r="AS139" s="21">
        <v>25</v>
      </c>
      <c r="AT139" s="21"/>
      <c r="AU139" s="25"/>
    </row>
    <row r="140" spans="1:47" ht="15" customHeight="1" x14ac:dyDescent="0.25">
      <c r="A140" s="19">
        <v>21308</v>
      </c>
      <c r="B140" s="20" t="s">
        <v>21</v>
      </c>
      <c r="C140" s="20" t="s">
        <v>183</v>
      </c>
      <c r="D140" s="20" t="s">
        <v>581</v>
      </c>
      <c r="E140" s="20" t="s">
        <v>224</v>
      </c>
      <c r="F140" s="20">
        <v>33.9878</v>
      </c>
      <c r="G140" s="20">
        <v>44.946599999999997</v>
      </c>
      <c r="H140" s="20" t="s">
        <v>139</v>
      </c>
      <c r="I140" s="20" t="s">
        <v>185</v>
      </c>
      <c r="J140" s="20" t="s">
        <v>225</v>
      </c>
      <c r="K140" s="21">
        <v>24</v>
      </c>
      <c r="L140" s="21">
        <v>144</v>
      </c>
      <c r="M140" s="21"/>
      <c r="N140" s="21"/>
      <c r="O140" s="21"/>
      <c r="P140" s="21"/>
      <c r="Q140" s="21"/>
      <c r="R140" s="21">
        <v>24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>
        <v>24</v>
      </c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>
        <v>24</v>
      </c>
      <c r="AR140" s="21"/>
      <c r="AS140" s="21"/>
      <c r="AT140" s="21"/>
      <c r="AU140" s="25"/>
    </row>
    <row r="141" spans="1:47" ht="15" customHeight="1" x14ac:dyDescent="0.25">
      <c r="A141" s="19">
        <v>25685</v>
      </c>
      <c r="B141" s="20" t="s">
        <v>21</v>
      </c>
      <c r="C141" s="20" t="s">
        <v>183</v>
      </c>
      <c r="D141" s="20" t="s">
        <v>582</v>
      </c>
      <c r="E141" s="20" t="s">
        <v>228</v>
      </c>
      <c r="F141" s="20">
        <v>33.961599999999997</v>
      </c>
      <c r="G141" s="20">
        <v>44.918399999999998</v>
      </c>
      <c r="H141" s="20" t="s">
        <v>139</v>
      </c>
      <c r="I141" s="20" t="s">
        <v>185</v>
      </c>
      <c r="J141" s="20"/>
      <c r="K141" s="21">
        <v>177</v>
      </c>
      <c r="L141" s="21">
        <v>1062</v>
      </c>
      <c r="M141" s="21"/>
      <c r="N141" s="21"/>
      <c r="O141" s="21"/>
      <c r="P141" s="21"/>
      <c r="Q141" s="21"/>
      <c r="R141" s="21">
        <v>177</v>
      </c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>
        <v>107</v>
      </c>
      <c r="AG141" s="21"/>
      <c r="AH141" s="21"/>
      <c r="AI141" s="21"/>
      <c r="AJ141" s="21"/>
      <c r="AK141" s="21"/>
      <c r="AL141" s="21"/>
      <c r="AM141" s="21"/>
      <c r="AN141" s="21">
        <v>70</v>
      </c>
      <c r="AO141" s="21"/>
      <c r="AP141" s="21"/>
      <c r="AQ141" s="21"/>
      <c r="AR141" s="21"/>
      <c r="AS141" s="21">
        <v>177</v>
      </c>
      <c r="AT141" s="21"/>
      <c r="AU141" s="25"/>
    </row>
    <row r="142" spans="1:47" ht="15" customHeight="1" x14ac:dyDescent="0.25">
      <c r="A142" s="19">
        <v>25948</v>
      </c>
      <c r="B142" s="20" t="s">
        <v>21</v>
      </c>
      <c r="C142" s="20" t="s">
        <v>183</v>
      </c>
      <c r="D142" s="20" t="s">
        <v>583</v>
      </c>
      <c r="E142" s="20" t="s">
        <v>229</v>
      </c>
      <c r="F142" s="20">
        <v>34.021099999999997</v>
      </c>
      <c r="G142" s="20">
        <v>44.925199999999997</v>
      </c>
      <c r="H142" s="20" t="s">
        <v>139</v>
      </c>
      <c r="I142" s="20" t="s">
        <v>185</v>
      </c>
      <c r="J142" s="20"/>
      <c r="K142" s="21">
        <v>322</v>
      </c>
      <c r="L142" s="21">
        <v>1932</v>
      </c>
      <c r="M142" s="21"/>
      <c r="N142" s="21"/>
      <c r="O142" s="21"/>
      <c r="P142" s="21"/>
      <c r="Q142" s="21"/>
      <c r="R142" s="21">
        <v>322</v>
      </c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>
        <v>176</v>
      </c>
      <c r="AG142" s="21"/>
      <c r="AH142" s="21"/>
      <c r="AI142" s="21"/>
      <c r="AJ142" s="21"/>
      <c r="AK142" s="21"/>
      <c r="AL142" s="21"/>
      <c r="AM142" s="21"/>
      <c r="AN142" s="21">
        <v>146</v>
      </c>
      <c r="AO142" s="21"/>
      <c r="AP142" s="21"/>
      <c r="AQ142" s="21"/>
      <c r="AR142" s="21"/>
      <c r="AS142" s="21">
        <v>322</v>
      </c>
      <c r="AT142" s="21"/>
      <c r="AU142" s="25"/>
    </row>
    <row r="143" spans="1:47" ht="15" customHeight="1" x14ac:dyDescent="0.25">
      <c r="A143" s="19">
        <v>26029</v>
      </c>
      <c r="B143" s="20" t="s">
        <v>21</v>
      </c>
      <c r="C143" s="20" t="s">
        <v>183</v>
      </c>
      <c r="D143" s="20" t="s">
        <v>230</v>
      </c>
      <c r="E143" s="20" t="s">
        <v>231</v>
      </c>
      <c r="F143" s="20">
        <v>33.990699999999997</v>
      </c>
      <c r="G143" s="20">
        <v>44.866599999999998</v>
      </c>
      <c r="H143" s="20" t="s">
        <v>139</v>
      </c>
      <c r="I143" s="20" t="s">
        <v>185</v>
      </c>
      <c r="J143" s="20"/>
      <c r="K143" s="21">
        <v>380</v>
      </c>
      <c r="L143" s="21">
        <v>2280</v>
      </c>
      <c r="M143" s="21"/>
      <c r="N143" s="21"/>
      <c r="O143" s="21"/>
      <c r="P143" s="21"/>
      <c r="Q143" s="21"/>
      <c r="R143" s="21">
        <v>380</v>
      </c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>
        <v>200</v>
      </c>
      <c r="AG143" s="21"/>
      <c r="AH143" s="21"/>
      <c r="AI143" s="21"/>
      <c r="AJ143" s="21"/>
      <c r="AK143" s="21"/>
      <c r="AL143" s="21"/>
      <c r="AM143" s="21"/>
      <c r="AN143" s="21">
        <v>180</v>
      </c>
      <c r="AO143" s="21"/>
      <c r="AP143" s="21"/>
      <c r="AQ143" s="21"/>
      <c r="AR143" s="21"/>
      <c r="AS143" s="21">
        <v>380</v>
      </c>
      <c r="AT143" s="21"/>
      <c r="AU143" s="25"/>
    </row>
    <row r="144" spans="1:47" ht="15" customHeight="1" x14ac:dyDescent="0.25">
      <c r="A144" s="19">
        <v>26115</v>
      </c>
      <c r="B144" s="20" t="s">
        <v>21</v>
      </c>
      <c r="C144" s="20" t="s">
        <v>183</v>
      </c>
      <c r="D144" s="20" t="s">
        <v>584</v>
      </c>
      <c r="E144" s="20" t="s">
        <v>236</v>
      </c>
      <c r="F144" s="20">
        <v>33.995899999999999</v>
      </c>
      <c r="G144" s="20">
        <v>44.917700000000004</v>
      </c>
      <c r="H144" s="20" t="s">
        <v>139</v>
      </c>
      <c r="I144" s="20" t="s">
        <v>185</v>
      </c>
      <c r="J144" s="20"/>
      <c r="K144" s="21">
        <v>514</v>
      </c>
      <c r="L144" s="21">
        <v>3084</v>
      </c>
      <c r="M144" s="21"/>
      <c r="N144" s="21"/>
      <c r="O144" s="21"/>
      <c r="P144" s="21"/>
      <c r="Q144" s="21"/>
      <c r="R144" s="21">
        <v>474</v>
      </c>
      <c r="S144" s="21"/>
      <c r="T144" s="21"/>
      <c r="U144" s="21">
        <v>25</v>
      </c>
      <c r="V144" s="21"/>
      <c r="W144" s="21"/>
      <c r="X144" s="21"/>
      <c r="Y144" s="21"/>
      <c r="Z144" s="21"/>
      <c r="AA144" s="21"/>
      <c r="AB144" s="21">
        <v>15</v>
      </c>
      <c r="AC144" s="21"/>
      <c r="AD144" s="21"/>
      <c r="AE144" s="21"/>
      <c r="AF144" s="21">
        <v>400</v>
      </c>
      <c r="AG144" s="21"/>
      <c r="AH144" s="21"/>
      <c r="AI144" s="21"/>
      <c r="AJ144" s="21"/>
      <c r="AK144" s="21"/>
      <c r="AL144" s="21"/>
      <c r="AM144" s="21"/>
      <c r="AN144" s="21">
        <v>114</v>
      </c>
      <c r="AO144" s="21"/>
      <c r="AP144" s="21"/>
      <c r="AQ144" s="21"/>
      <c r="AR144" s="21"/>
      <c r="AS144" s="21">
        <v>514</v>
      </c>
      <c r="AT144" s="21"/>
      <c r="AU144" s="25"/>
    </row>
    <row r="145" spans="1:47" ht="15" customHeight="1" x14ac:dyDescent="0.25">
      <c r="A145" s="19">
        <v>26027</v>
      </c>
      <c r="B145" s="20" t="s">
        <v>21</v>
      </c>
      <c r="C145" s="20" t="s">
        <v>183</v>
      </c>
      <c r="D145" s="20" t="s">
        <v>237</v>
      </c>
      <c r="E145" s="20" t="s">
        <v>238</v>
      </c>
      <c r="F145" s="20">
        <v>33.982199999999999</v>
      </c>
      <c r="G145" s="20">
        <v>44.894500000000001</v>
      </c>
      <c r="H145" s="20" t="s">
        <v>139</v>
      </c>
      <c r="I145" s="20" t="s">
        <v>185</v>
      </c>
      <c r="J145" s="20"/>
      <c r="K145" s="21">
        <v>22</v>
      </c>
      <c r="L145" s="21">
        <v>132</v>
      </c>
      <c r="M145" s="21"/>
      <c r="N145" s="21"/>
      <c r="O145" s="21"/>
      <c r="P145" s="21"/>
      <c r="Q145" s="21"/>
      <c r="R145" s="21">
        <v>22</v>
      </c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>
        <v>22</v>
      </c>
      <c r="AO145" s="21"/>
      <c r="AP145" s="21"/>
      <c r="AQ145" s="21"/>
      <c r="AR145" s="21"/>
      <c r="AS145" s="21">
        <v>22</v>
      </c>
      <c r="AT145" s="21"/>
      <c r="AU145" s="25"/>
    </row>
    <row r="146" spans="1:47" ht="15" customHeight="1" x14ac:dyDescent="0.25">
      <c r="A146" s="19">
        <v>26031</v>
      </c>
      <c r="B146" s="20" t="s">
        <v>21</v>
      </c>
      <c r="C146" s="20" t="s">
        <v>183</v>
      </c>
      <c r="D146" s="20" t="s">
        <v>239</v>
      </c>
      <c r="E146" s="20" t="s">
        <v>240</v>
      </c>
      <c r="F146" s="20">
        <v>34.035400000000003</v>
      </c>
      <c r="G146" s="20">
        <v>44.927900000000001</v>
      </c>
      <c r="H146" s="20" t="s">
        <v>139</v>
      </c>
      <c r="I146" s="20" t="s">
        <v>185</v>
      </c>
      <c r="J146" s="20"/>
      <c r="K146" s="21">
        <v>35</v>
      </c>
      <c r="L146" s="21">
        <v>210</v>
      </c>
      <c r="M146" s="21"/>
      <c r="N146" s="21"/>
      <c r="O146" s="21"/>
      <c r="P146" s="21"/>
      <c r="Q146" s="21"/>
      <c r="R146" s="21">
        <v>35</v>
      </c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>
        <v>35</v>
      </c>
      <c r="AO146" s="21"/>
      <c r="AP146" s="21"/>
      <c r="AQ146" s="21"/>
      <c r="AR146" s="21"/>
      <c r="AS146" s="21">
        <v>35</v>
      </c>
      <c r="AT146" s="21"/>
      <c r="AU146" s="25"/>
    </row>
    <row r="147" spans="1:47" ht="15" customHeight="1" x14ac:dyDescent="0.25">
      <c r="A147" s="19">
        <v>11287</v>
      </c>
      <c r="B147" s="20" t="s">
        <v>21</v>
      </c>
      <c r="C147" s="20" t="s">
        <v>183</v>
      </c>
      <c r="D147" s="20" t="s">
        <v>585</v>
      </c>
      <c r="E147" s="20" t="s">
        <v>241</v>
      </c>
      <c r="F147" s="20">
        <v>33.97</v>
      </c>
      <c r="G147" s="20">
        <v>44.93</v>
      </c>
      <c r="H147" s="20" t="s">
        <v>139</v>
      </c>
      <c r="I147" s="20" t="s">
        <v>185</v>
      </c>
      <c r="J147" s="20" t="s">
        <v>242</v>
      </c>
      <c r="K147" s="21">
        <v>319</v>
      </c>
      <c r="L147" s="21">
        <v>1914</v>
      </c>
      <c r="M147" s="21"/>
      <c r="N147" s="21"/>
      <c r="O147" s="21"/>
      <c r="P147" s="21"/>
      <c r="Q147" s="21"/>
      <c r="R147" s="21">
        <v>219</v>
      </c>
      <c r="S147" s="21"/>
      <c r="T147" s="21"/>
      <c r="U147" s="21"/>
      <c r="V147" s="21"/>
      <c r="W147" s="21"/>
      <c r="X147" s="21"/>
      <c r="Y147" s="21"/>
      <c r="Z147" s="21"/>
      <c r="AA147" s="21"/>
      <c r="AB147" s="21">
        <v>100</v>
      </c>
      <c r="AC147" s="21"/>
      <c r="AD147" s="21"/>
      <c r="AE147" s="21"/>
      <c r="AF147" s="21">
        <v>64</v>
      </c>
      <c r="AG147" s="21"/>
      <c r="AH147" s="21"/>
      <c r="AI147" s="21"/>
      <c r="AJ147" s="21"/>
      <c r="AK147" s="21"/>
      <c r="AL147" s="21"/>
      <c r="AM147" s="21"/>
      <c r="AN147" s="21">
        <v>255</v>
      </c>
      <c r="AO147" s="21"/>
      <c r="AP147" s="21"/>
      <c r="AQ147" s="21"/>
      <c r="AR147" s="21"/>
      <c r="AS147" s="21">
        <v>319</v>
      </c>
      <c r="AT147" s="21"/>
      <c r="AU147" s="25"/>
    </row>
    <row r="148" spans="1:47" ht="15" customHeight="1" x14ac:dyDescent="0.25">
      <c r="A148" s="19">
        <v>23131</v>
      </c>
      <c r="B148" s="20" t="s">
        <v>21</v>
      </c>
      <c r="C148" s="20" t="s">
        <v>183</v>
      </c>
      <c r="D148" s="20" t="s">
        <v>586</v>
      </c>
      <c r="E148" s="20" t="s">
        <v>243</v>
      </c>
      <c r="F148" s="20">
        <v>34.021799999999999</v>
      </c>
      <c r="G148" s="20">
        <v>44.933500000000002</v>
      </c>
      <c r="H148" s="20" t="s">
        <v>139</v>
      </c>
      <c r="I148" s="20" t="s">
        <v>185</v>
      </c>
      <c r="J148" s="20"/>
      <c r="K148" s="21">
        <v>49</v>
      </c>
      <c r="L148" s="21">
        <v>294</v>
      </c>
      <c r="M148" s="21"/>
      <c r="N148" s="21"/>
      <c r="O148" s="21"/>
      <c r="P148" s="21"/>
      <c r="Q148" s="21"/>
      <c r="R148" s="21">
        <v>49</v>
      </c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>
        <v>49</v>
      </c>
      <c r="AO148" s="21"/>
      <c r="AP148" s="21"/>
      <c r="AQ148" s="21"/>
      <c r="AR148" s="21"/>
      <c r="AS148" s="21">
        <v>49</v>
      </c>
      <c r="AT148" s="21"/>
      <c r="AU148" s="25"/>
    </row>
    <row r="149" spans="1:47" ht="15" customHeight="1" x14ac:dyDescent="0.25">
      <c r="A149" s="19">
        <v>25679</v>
      </c>
      <c r="B149" s="20" t="s">
        <v>21</v>
      </c>
      <c r="C149" s="20" t="s">
        <v>183</v>
      </c>
      <c r="D149" s="20" t="s">
        <v>244</v>
      </c>
      <c r="E149" s="20" t="s">
        <v>245</v>
      </c>
      <c r="F149" s="20">
        <v>33.972200000000001</v>
      </c>
      <c r="G149" s="20">
        <v>44.9512</v>
      </c>
      <c r="H149" s="20" t="s">
        <v>139</v>
      </c>
      <c r="I149" s="20" t="s">
        <v>185</v>
      </c>
      <c r="J149" s="20"/>
      <c r="K149" s="21">
        <v>140</v>
      </c>
      <c r="L149" s="21">
        <v>840</v>
      </c>
      <c r="M149" s="21"/>
      <c r="N149" s="21"/>
      <c r="O149" s="21"/>
      <c r="P149" s="21"/>
      <c r="Q149" s="21"/>
      <c r="R149" s="21">
        <v>140</v>
      </c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>
        <v>40</v>
      </c>
      <c r="AG149" s="21"/>
      <c r="AH149" s="21"/>
      <c r="AI149" s="21"/>
      <c r="AJ149" s="21"/>
      <c r="AK149" s="21"/>
      <c r="AL149" s="21"/>
      <c r="AM149" s="21"/>
      <c r="AN149" s="21">
        <v>100</v>
      </c>
      <c r="AO149" s="21"/>
      <c r="AP149" s="21"/>
      <c r="AQ149" s="21"/>
      <c r="AR149" s="21"/>
      <c r="AS149" s="21">
        <v>140</v>
      </c>
      <c r="AT149" s="21"/>
      <c r="AU149" s="25"/>
    </row>
    <row r="150" spans="1:47" ht="15" customHeight="1" x14ac:dyDescent="0.25">
      <c r="A150" s="19">
        <v>26113</v>
      </c>
      <c r="B150" s="20" t="s">
        <v>21</v>
      </c>
      <c r="C150" s="20" t="s">
        <v>183</v>
      </c>
      <c r="D150" s="20" t="s">
        <v>587</v>
      </c>
      <c r="E150" s="20" t="s">
        <v>246</v>
      </c>
      <c r="F150" s="20">
        <v>34.061100000000003</v>
      </c>
      <c r="G150" s="20">
        <v>44.977499999999999</v>
      </c>
      <c r="H150" s="20" t="s">
        <v>139</v>
      </c>
      <c r="I150" s="20" t="s">
        <v>185</v>
      </c>
      <c r="J150" s="20"/>
      <c r="K150" s="21">
        <v>60</v>
      </c>
      <c r="L150" s="21">
        <v>360</v>
      </c>
      <c r="M150" s="21"/>
      <c r="N150" s="21"/>
      <c r="O150" s="21"/>
      <c r="P150" s="21"/>
      <c r="Q150" s="21"/>
      <c r="R150" s="21">
        <v>60</v>
      </c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>
        <v>60</v>
      </c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>
        <v>60</v>
      </c>
      <c r="AT150" s="21"/>
      <c r="AU150" s="25"/>
    </row>
    <row r="151" spans="1:47" ht="15" customHeight="1" x14ac:dyDescent="0.25">
      <c r="A151" s="19">
        <v>27155</v>
      </c>
      <c r="B151" s="20" t="s">
        <v>21</v>
      </c>
      <c r="C151" s="20" t="s">
        <v>183</v>
      </c>
      <c r="D151" s="20" t="s">
        <v>588</v>
      </c>
      <c r="E151" s="20" t="s">
        <v>589</v>
      </c>
      <c r="F151" s="20">
        <v>33.985900000000001</v>
      </c>
      <c r="G151" s="20">
        <v>44.8187</v>
      </c>
      <c r="H151" s="20" t="s">
        <v>139</v>
      </c>
      <c r="I151" s="20" t="s">
        <v>185</v>
      </c>
      <c r="J151" s="20"/>
      <c r="K151" s="21">
        <v>25</v>
      </c>
      <c r="L151" s="21">
        <v>150</v>
      </c>
      <c r="M151" s="21"/>
      <c r="N151" s="21"/>
      <c r="O151" s="21"/>
      <c r="P151" s="21"/>
      <c r="Q151" s="21"/>
      <c r="R151" s="21">
        <v>25</v>
      </c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>
        <v>25</v>
      </c>
      <c r="AO151" s="21"/>
      <c r="AP151" s="21"/>
      <c r="AQ151" s="21">
        <v>25</v>
      </c>
      <c r="AR151" s="21"/>
      <c r="AS151" s="21"/>
      <c r="AT151" s="21"/>
      <c r="AU151" s="25"/>
    </row>
    <row r="152" spans="1:47" ht="15" customHeight="1" x14ac:dyDescent="0.25">
      <c r="A152" s="19">
        <v>27156</v>
      </c>
      <c r="B152" s="20" t="s">
        <v>21</v>
      </c>
      <c r="C152" s="20" t="s">
        <v>183</v>
      </c>
      <c r="D152" s="20" t="s">
        <v>590</v>
      </c>
      <c r="E152" s="20" t="s">
        <v>591</v>
      </c>
      <c r="F152" s="20">
        <v>33.985100000000003</v>
      </c>
      <c r="G152" s="20">
        <v>44.817700000000002</v>
      </c>
      <c r="H152" s="20" t="s">
        <v>139</v>
      </c>
      <c r="I152" s="20" t="s">
        <v>185</v>
      </c>
      <c r="J152" s="20"/>
      <c r="K152" s="21">
        <v>42</v>
      </c>
      <c r="L152" s="21">
        <v>252</v>
      </c>
      <c r="M152" s="21"/>
      <c r="N152" s="21"/>
      <c r="O152" s="21"/>
      <c r="P152" s="21"/>
      <c r="Q152" s="21"/>
      <c r="R152" s="21">
        <v>42</v>
      </c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>
        <v>42</v>
      </c>
      <c r="AO152" s="21"/>
      <c r="AP152" s="21"/>
      <c r="AQ152" s="21">
        <v>42</v>
      </c>
      <c r="AR152" s="21"/>
      <c r="AS152" s="21"/>
      <c r="AT152" s="21"/>
      <c r="AU152" s="25"/>
    </row>
    <row r="153" spans="1:47" ht="15" customHeight="1" x14ac:dyDescent="0.25">
      <c r="A153" s="19">
        <v>25702</v>
      </c>
      <c r="B153" s="20" t="s">
        <v>21</v>
      </c>
      <c r="C153" s="20" t="s">
        <v>247</v>
      </c>
      <c r="D153" s="20" t="s">
        <v>592</v>
      </c>
      <c r="E153" s="20" t="s">
        <v>248</v>
      </c>
      <c r="F153" s="20">
        <v>34.273600000000002</v>
      </c>
      <c r="G153" s="20">
        <v>45.165900000000001</v>
      </c>
      <c r="H153" s="20" t="s">
        <v>139</v>
      </c>
      <c r="I153" s="20" t="s">
        <v>249</v>
      </c>
      <c r="J153" s="20"/>
      <c r="K153" s="21">
        <v>220</v>
      </c>
      <c r="L153" s="21">
        <v>1320</v>
      </c>
      <c r="M153" s="21"/>
      <c r="N153" s="21"/>
      <c r="O153" s="21"/>
      <c r="P153" s="21"/>
      <c r="Q153" s="21"/>
      <c r="R153" s="21">
        <v>120</v>
      </c>
      <c r="S153" s="21"/>
      <c r="T153" s="21"/>
      <c r="U153" s="21">
        <v>40</v>
      </c>
      <c r="V153" s="21"/>
      <c r="W153" s="21"/>
      <c r="X153" s="21"/>
      <c r="Y153" s="21"/>
      <c r="Z153" s="21"/>
      <c r="AA153" s="21"/>
      <c r="AB153" s="21">
        <v>60</v>
      </c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>
        <v>220</v>
      </c>
      <c r="AO153" s="21"/>
      <c r="AP153" s="21"/>
      <c r="AQ153" s="21"/>
      <c r="AR153" s="21"/>
      <c r="AS153" s="21">
        <v>220</v>
      </c>
      <c r="AT153" s="21"/>
      <c r="AU153" s="25"/>
    </row>
    <row r="154" spans="1:47" ht="15" customHeight="1" x14ac:dyDescent="0.25">
      <c r="A154" s="19">
        <v>26124</v>
      </c>
      <c r="B154" s="20" t="s">
        <v>21</v>
      </c>
      <c r="C154" s="20" t="s">
        <v>247</v>
      </c>
      <c r="D154" s="20" t="s">
        <v>593</v>
      </c>
      <c r="E154" s="20" t="s">
        <v>250</v>
      </c>
      <c r="F154" s="20">
        <v>34.183799999999998</v>
      </c>
      <c r="G154" s="20">
        <v>45.119100000000003</v>
      </c>
      <c r="H154" s="20" t="s">
        <v>139</v>
      </c>
      <c r="I154" s="20" t="s">
        <v>249</v>
      </c>
      <c r="J154" s="20"/>
      <c r="K154" s="21">
        <v>208</v>
      </c>
      <c r="L154" s="21">
        <v>1248</v>
      </c>
      <c r="M154" s="21"/>
      <c r="N154" s="21"/>
      <c r="O154" s="21"/>
      <c r="P154" s="21"/>
      <c r="Q154" s="21"/>
      <c r="R154" s="21">
        <v>208</v>
      </c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>
        <v>80</v>
      </c>
      <c r="AG154" s="21">
        <v>61</v>
      </c>
      <c r="AH154" s="21"/>
      <c r="AI154" s="21"/>
      <c r="AJ154" s="21"/>
      <c r="AK154" s="21"/>
      <c r="AL154" s="21"/>
      <c r="AM154" s="21"/>
      <c r="AN154" s="21">
        <v>67</v>
      </c>
      <c r="AO154" s="21"/>
      <c r="AP154" s="21"/>
      <c r="AQ154" s="21">
        <v>208</v>
      </c>
      <c r="AR154" s="21"/>
      <c r="AS154" s="21"/>
      <c r="AT154" s="21"/>
      <c r="AU154" s="25"/>
    </row>
    <row r="155" spans="1:47" ht="15" customHeight="1" x14ac:dyDescent="0.25">
      <c r="A155" s="19">
        <v>25983</v>
      </c>
      <c r="B155" s="20" t="s">
        <v>21</v>
      </c>
      <c r="C155" s="20" t="s">
        <v>247</v>
      </c>
      <c r="D155" s="20" t="s">
        <v>594</v>
      </c>
      <c r="E155" s="20" t="s">
        <v>251</v>
      </c>
      <c r="F155" s="20">
        <v>34.191600000000001</v>
      </c>
      <c r="G155" s="20">
        <v>45.127099999999999</v>
      </c>
      <c r="H155" s="20" t="s">
        <v>139</v>
      </c>
      <c r="I155" s="20" t="s">
        <v>249</v>
      </c>
      <c r="J155" s="20"/>
      <c r="K155" s="21">
        <v>277</v>
      </c>
      <c r="L155" s="21">
        <v>1662</v>
      </c>
      <c r="M155" s="21"/>
      <c r="N155" s="21"/>
      <c r="O155" s="21"/>
      <c r="P155" s="21"/>
      <c r="Q155" s="21"/>
      <c r="R155" s="21">
        <v>277</v>
      </c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>
        <v>137</v>
      </c>
      <c r="AG155" s="21"/>
      <c r="AH155" s="21"/>
      <c r="AI155" s="21"/>
      <c r="AJ155" s="21"/>
      <c r="AK155" s="21"/>
      <c r="AL155" s="21"/>
      <c r="AM155" s="21"/>
      <c r="AN155" s="21">
        <v>140</v>
      </c>
      <c r="AO155" s="21"/>
      <c r="AP155" s="21"/>
      <c r="AQ155" s="21">
        <v>277</v>
      </c>
      <c r="AR155" s="21"/>
      <c r="AS155" s="21"/>
      <c r="AT155" s="21"/>
      <c r="AU155" s="25"/>
    </row>
    <row r="156" spans="1:47" ht="15" customHeight="1" x14ac:dyDescent="0.25">
      <c r="A156" s="19">
        <v>11435</v>
      </c>
      <c r="B156" s="20" t="s">
        <v>21</v>
      </c>
      <c r="C156" s="20" t="s">
        <v>247</v>
      </c>
      <c r="D156" s="20" t="s">
        <v>733</v>
      </c>
      <c r="E156" s="20" t="s">
        <v>734</v>
      </c>
      <c r="F156" s="20">
        <v>34.183199999999999</v>
      </c>
      <c r="G156" s="20">
        <v>45.121099999999998</v>
      </c>
      <c r="H156" s="20"/>
      <c r="I156" s="20"/>
      <c r="J156" s="20"/>
      <c r="K156" s="21">
        <v>144</v>
      </c>
      <c r="L156" s="21">
        <v>864</v>
      </c>
      <c r="M156" s="21"/>
      <c r="N156" s="21"/>
      <c r="O156" s="21"/>
      <c r="P156" s="21"/>
      <c r="Q156" s="21"/>
      <c r="R156" s="21">
        <v>110</v>
      </c>
      <c r="S156" s="21"/>
      <c r="T156" s="21"/>
      <c r="U156" s="21">
        <v>20</v>
      </c>
      <c r="V156" s="21"/>
      <c r="W156" s="21"/>
      <c r="X156" s="21"/>
      <c r="Y156" s="21"/>
      <c r="Z156" s="21"/>
      <c r="AA156" s="21"/>
      <c r="AB156" s="21">
        <v>14</v>
      </c>
      <c r="AC156" s="21"/>
      <c r="AD156" s="21"/>
      <c r="AE156" s="21"/>
      <c r="AF156" s="21"/>
      <c r="AG156" s="21">
        <v>100</v>
      </c>
      <c r="AH156" s="21"/>
      <c r="AI156" s="21"/>
      <c r="AJ156" s="21"/>
      <c r="AK156" s="21"/>
      <c r="AL156" s="21">
        <v>14</v>
      </c>
      <c r="AM156" s="21"/>
      <c r="AN156" s="21">
        <v>30</v>
      </c>
      <c r="AO156" s="21"/>
      <c r="AP156" s="21"/>
      <c r="AQ156" s="21"/>
      <c r="AR156" s="21"/>
      <c r="AS156" s="21">
        <v>144</v>
      </c>
      <c r="AT156" s="21"/>
      <c r="AU156" s="25"/>
    </row>
    <row r="157" spans="1:47" ht="15" customHeight="1" x14ac:dyDescent="0.25">
      <c r="A157" s="19">
        <v>25703</v>
      </c>
      <c r="B157" s="20" t="s">
        <v>21</v>
      </c>
      <c r="C157" s="20" t="s">
        <v>252</v>
      </c>
      <c r="D157" s="20" t="s">
        <v>253</v>
      </c>
      <c r="E157" s="20" t="s">
        <v>254</v>
      </c>
      <c r="F157" s="20">
        <v>34.412399999999998</v>
      </c>
      <c r="G157" s="20">
        <v>44.932099999999998</v>
      </c>
      <c r="H157" s="20" t="s">
        <v>139</v>
      </c>
      <c r="I157" s="20" t="s">
        <v>255</v>
      </c>
      <c r="J157" s="20"/>
      <c r="K157" s="21">
        <v>200</v>
      </c>
      <c r="L157" s="21">
        <v>1200</v>
      </c>
      <c r="M157" s="21"/>
      <c r="N157" s="21"/>
      <c r="O157" s="21"/>
      <c r="P157" s="21"/>
      <c r="Q157" s="21"/>
      <c r="R157" s="21">
        <v>200</v>
      </c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>
        <v>200</v>
      </c>
      <c r="AO157" s="21"/>
      <c r="AP157" s="21"/>
      <c r="AQ157" s="21"/>
      <c r="AR157" s="21"/>
      <c r="AS157" s="21">
        <v>200</v>
      </c>
      <c r="AT157" s="21"/>
      <c r="AU157" s="25"/>
    </row>
    <row r="158" spans="1:47" ht="15" customHeight="1" x14ac:dyDescent="0.25">
      <c r="A158" s="19">
        <v>25708</v>
      </c>
      <c r="B158" s="20" t="s">
        <v>24</v>
      </c>
      <c r="C158" s="20" t="s">
        <v>24</v>
      </c>
      <c r="D158" s="20" t="s">
        <v>595</v>
      </c>
      <c r="E158" s="20" t="s">
        <v>260</v>
      </c>
      <c r="F158" s="20">
        <v>35.519047</v>
      </c>
      <c r="G158" s="20">
        <v>44.233587999999997</v>
      </c>
      <c r="H158" s="20" t="s">
        <v>257</v>
      </c>
      <c r="I158" s="20" t="s">
        <v>258</v>
      </c>
      <c r="J158" s="20"/>
      <c r="K158" s="21">
        <v>350</v>
      </c>
      <c r="L158" s="21">
        <v>2100</v>
      </c>
      <c r="M158" s="21"/>
      <c r="N158" s="21"/>
      <c r="O158" s="21"/>
      <c r="P158" s="21"/>
      <c r="Q158" s="21"/>
      <c r="R158" s="21"/>
      <c r="S158" s="21"/>
      <c r="T158" s="21"/>
      <c r="U158" s="21">
        <v>350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>
        <v>350</v>
      </c>
      <c r="AJ158" s="21"/>
      <c r="AK158" s="21"/>
      <c r="AL158" s="21"/>
      <c r="AM158" s="21"/>
      <c r="AN158" s="21"/>
      <c r="AO158" s="21"/>
      <c r="AP158" s="21"/>
      <c r="AQ158" s="21"/>
      <c r="AR158" s="21"/>
      <c r="AS158" s="21">
        <v>350</v>
      </c>
      <c r="AT158" s="21"/>
      <c r="AU158" s="25"/>
    </row>
    <row r="159" spans="1:47" ht="15" customHeight="1" x14ac:dyDescent="0.25">
      <c r="A159" s="19">
        <v>14520</v>
      </c>
      <c r="B159" s="20" t="s">
        <v>24</v>
      </c>
      <c r="C159" s="20" t="s">
        <v>24</v>
      </c>
      <c r="D159" s="20" t="s">
        <v>596</v>
      </c>
      <c r="E159" s="20" t="s">
        <v>261</v>
      </c>
      <c r="F159" s="20">
        <v>35.479999999999997</v>
      </c>
      <c r="G159" s="20">
        <v>44.16</v>
      </c>
      <c r="H159" s="20" t="s">
        <v>257</v>
      </c>
      <c r="I159" s="20" t="s">
        <v>258</v>
      </c>
      <c r="J159" s="20" t="s">
        <v>262</v>
      </c>
      <c r="K159" s="21">
        <v>140</v>
      </c>
      <c r="L159" s="21">
        <v>840</v>
      </c>
      <c r="M159" s="21"/>
      <c r="N159" s="21"/>
      <c r="O159" s="21"/>
      <c r="P159" s="21"/>
      <c r="Q159" s="21"/>
      <c r="R159" s="21"/>
      <c r="S159" s="21"/>
      <c r="T159" s="21"/>
      <c r="U159" s="21">
        <v>140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>
        <v>140</v>
      </c>
      <c r="AJ159" s="21"/>
      <c r="AK159" s="21"/>
      <c r="AL159" s="21"/>
      <c r="AM159" s="21"/>
      <c r="AN159" s="21"/>
      <c r="AO159" s="21"/>
      <c r="AP159" s="21"/>
      <c r="AQ159" s="21"/>
      <c r="AR159" s="21"/>
      <c r="AS159" s="21">
        <v>140</v>
      </c>
      <c r="AT159" s="21"/>
      <c r="AU159" s="25"/>
    </row>
    <row r="160" spans="1:47" ht="15" customHeight="1" x14ac:dyDescent="0.25">
      <c r="A160" s="19">
        <v>15363</v>
      </c>
      <c r="B160" s="20" t="s">
        <v>24</v>
      </c>
      <c r="C160" s="20" t="s">
        <v>24</v>
      </c>
      <c r="D160" s="20" t="s">
        <v>597</v>
      </c>
      <c r="E160" s="20" t="s">
        <v>256</v>
      </c>
      <c r="F160" s="20">
        <v>35.392583000000002</v>
      </c>
      <c r="G160" s="20">
        <v>44.064805999999997</v>
      </c>
      <c r="H160" s="20" t="s">
        <v>257</v>
      </c>
      <c r="I160" s="20" t="s">
        <v>258</v>
      </c>
      <c r="J160" s="20" t="s">
        <v>259</v>
      </c>
      <c r="K160" s="21">
        <v>130</v>
      </c>
      <c r="L160" s="21">
        <v>780</v>
      </c>
      <c r="M160" s="21"/>
      <c r="N160" s="21"/>
      <c r="O160" s="21"/>
      <c r="P160" s="21"/>
      <c r="Q160" s="21"/>
      <c r="R160" s="21"/>
      <c r="S160" s="21"/>
      <c r="T160" s="21"/>
      <c r="U160" s="21">
        <v>130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>
        <v>130</v>
      </c>
      <c r="AJ160" s="21"/>
      <c r="AK160" s="21"/>
      <c r="AL160" s="21"/>
      <c r="AM160" s="21"/>
      <c r="AN160" s="21"/>
      <c r="AO160" s="21"/>
      <c r="AP160" s="21"/>
      <c r="AQ160" s="21"/>
      <c r="AR160" s="21"/>
      <c r="AS160" s="21">
        <v>130</v>
      </c>
      <c r="AT160" s="21"/>
      <c r="AU160" s="25"/>
    </row>
    <row r="161" spans="1:47" ht="15" customHeight="1" x14ac:dyDescent="0.25">
      <c r="A161" s="19">
        <v>25811</v>
      </c>
      <c r="B161" s="20" t="s">
        <v>28</v>
      </c>
      <c r="C161" s="20" t="s">
        <v>263</v>
      </c>
      <c r="D161" s="20" t="s">
        <v>598</v>
      </c>
      <c r="E161" s="20" t="s">
        <v>264</v>
      </c>
      <c r="F161" s="20">
        <v>36.490226</v>
      </c>
      <c r="G161" s="20">
        <v>43.423434999999998</v>
      </c>
      <c r="H161" s="20" t="s">
        <v>265</v>
      </c>
      <c r="I161" s="20" t="s">
        <v>266</v>
      </c>
      <c r="J161" s="20"/>
      <c r="K161" s="21">
        <v>3</v>
      </c>
      <c r="L161" s="21">
        <v>18</v>
      </c>
      <c r="M161" s="21"/>
      <c r="N161" s="21"/>
      <c r="O161" s="21"/>
      <c r="P161" s="21"/>
      <c r="Q161" s="21">
        <v>3</v>
      </c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>
        <v>3</v>
      </c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>
        <v>3</v>
      </c>
      <c r="AS161" s="21"/>
      <c r="AT161" s="21"/>
      <c r="AU161" s="25"/>
    </row>
    <row r="162" spans="1:47" ht="15" customHeight="1" x14ac:dyDescent="0.25">
      <c r="A162" s="19">
        <v>25812</v>
      </c>
      <c r="B162" s="20" t="s">
        <v>28</v>
      </c>
      <c r="C162" s="20" t="s">
        <v>263</v>
      </c>
      <c r="D162" s="20" t="s">
        <v>599</v>
      </c>
      <c r="E162" s="20" t="s">
        <v>267</v>
      </c>
      <c r="F162" s="20">
        <v>36.475911000000004</v>
      </c>
      <c r="G162" s="20">
        <v>43.434956</v>
      </c>
      <c r="H162" s="20" t="s">
        <v>265</v>
      </c>
      <c r="I162" s="20" t="s">
        <v>266</v>
      </c>
      <c r="J162" s="20"/>
      <c r="K162" s="21">
        <v>3</v>
      </c>
      <c r="L162" s="21">
        <v>18</v>
      </c>
      <c r="M162" s="21"/>
      <c r="N162" s="21"/>
      <c r="O162" s="21"/>
      <c r="P162" s="21"/>
      <c r="Q162" s="21">
        <v>3</v>
      </c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>
        <v>3</v>
      </c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>
        <v>3</v>
      </c>
      <c r="AS162" s="21"/>
      <c r="AT162" s="21"/>
      <c r="AU162" s="25"/>
    </row>
    <row r="163" spans="1:47" ht="15" customHeight="1" x14ac:dyDescent="0.25">
      <c r="A163" s="19">
        <v>25813</v>
      </c>
      <c r="B163" s="20" t="s">
        <v>28</v>
      </c>
      <c r="C163" s="20" t="s">
        <v>263</v>
      </c>
      <c r="D163" s="20" t="s">
        <v>600</v>
      </c>
      <c r="E163" s="20" t="s">
        <v>268</v>
      </c>
      <c r="F163" s="20">
        <v>36.492462000000003</v>
      </c>
      <c r="G163" s="20">
        <v>43.423974000000001</v>
      </c>
      <c r="H163" s="20" t="s">
        <v>265</v>
      </c>
      <c r="I163" s="20" t="s">
        <v>266</v>
      </c>
      <c r="J163" s="20"/>
      <c r="K163" s="21">
        <v>7</v>
      </c>
      <c r="L163" s="21">
        <v>42</v>
      </c>
      <c r="M163" s="21"/>
      <c r="N163" s="21"/>
      <c r="O163" s="21"/>
      <c r="P163" s="21"/>
      <c r="Q163" s="21">
        <v>7</v>
      </c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>
        <v>7</v>
      </c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>
        <v>7</v>
      </c>
      <c r="AS163" s="21"/>
      <c r="AT163" s="21"/>
      <c r="AU163" s="25"/>
    </row>
    <row r="164" spans="1:47" ht="15" customHeight="1" x14ac:dyDescent="0.25">
      <c r="A164" s="19">
        <v>25810</v>
      </c>
      <c r="B164" s="20" t="s">
        <v>28</v>
      </c>
      <c r="C164" s="20" t="s">
        <v>263</v>
      </c>
      <c r="D164" s="20" t="s">
        <v>601</v>
      </c>
      <c r="E164" s="20" t="s">
        <v>269</v>
      </c>
      <c r="F164" s="20">
        <v>36.477575999999999</v>
      </c>
      <c r="G164" s="20">
        <v>43.439771999999998</v>
      </c>
      <c r="H164" s="20" t="s">
        <v>265</v>
      </c>
      <c r="I164" s="20" t="s">
        <v>266</v>
      </c>
      <c r="J164" s="20"/>
      <c r="K164" s="21">
        <v>60</v>
      </c>
      <c r="L164" s="21">
        <v>360</v>
      </c>
      <c r="M164" s="21"/>
      <c r="N164" s="21"/>
      <c r="O164" s="21"/>
      <c r="P164" s="21"/>
      <c r="Q164" s="21">
        <v>45</v>
      </c>
      <c r="R164" s="21"/>
      <c r="S164" s="21">
        <v>15</v>
      </c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>
        <v>60</v>
      </c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>
        <v>60</v>
      </c>
      <c r="AS164" s="21"/>
      <c r="AT164" s="21"/>
      <c r="AU164" s="25"/>
    </row>
    <row r="165" spans="1:47" ht="15" customHeight="1" x14ac:dyDescent="0.25">
      <c r="A165" s="19">
        <v>17845</v>
      </c>
      <c r="B165" s="20" t="s">
        <v>28</v>
      </c>
      <c r="C165" s="20" t="s">
        <v>748</v>
      </c>
      <c r="D165" s="20" t="s">
        <v>749</v>
      </c>
      <c r="E165" s="20" t="s">
        <v>750</v>
      </c>
      <c r="F165" s="20">
        <v>36.491480000000003</v>
      </c>
      <c r="G165" s="20">
        <v>41.814396000000002</v>
      </c>
      <c r="H165" s="20" t="s">
        <v>265</v>
      </c>
      <c r="I165" s="20" t="s">
        <v>751</v>
      </c>
      <c r="J165" s="20" t="s">
        <v>752</v>
      </c>
      <c r="K165" s="21">
        <v>100</v>
      </c>
      <c r="L165" s="21">
        <v>600</v>
      </c>
      <c r="M165" s="21"/>
      <c r="N165" s="21"/>
      <c r="O165" s="21"/>
      <c r="P165" s="21"/>
      <c r="Q165" s="21">
        <v>60</v>
      </c>
      <c r="R165" s="21"/>
      <c r="S165" s="21"/>
      <c r="T165" s="21"/>
      <c r="U165" s="21"/>
      <c r="V165" s="21"/>
      <c r="W165" s="21"/>
      <c r="X165" s="21"/>
      <c r="Y165" s="21">
        <v>40</v>
      </c>
      <c r="Z165" s="21"/>
      <c r="AA165" s="21"/>
      <c r="AB165" s="21"/>
      <c r="AC165" s="21"/>
      <c r="AD165" s="21"/>
      <c r="AE165" s="21"/>
      <c r="AF165" s="21">
        <v>100</v>
      </c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>
        <v>100</v>
      </c>
      <c r="AS165" s="21"/>
      <c r="AT165" s="21"/>
      <c r="AU165" s="25"/>
    </row>
    <row r="166" spans="1:47" ht="15" customHeight="1" x14ac:dyDescent="0.25">
      <c r="A166" s="19">
        <v>24906</v>
      </c>
      <c r="B166" s="20" t="s">
        <v>28</v>
      </c>
      <c r="C166" s="20" t="s">
        <v>270</v>
      </c>
      <c r="D166" s="20" t="s">
        <v>277</v>
      </c>
      <c r="E166" s="20" t="s">
        <v>278</v>
      </c>
      <c r="F166" s="20">
        <v>36.603329000000002</v>
      </c>
      <c r="G166" s="20">
        <v>42.623331999999998</v>
      </c>
      <c r="H166" s="20" t="s">
        <v>265</v>
      </c>
      <c r="I166" s="20" t="s">
        <v>273</v>
      </c>
      <c r="J166" s="20"/>
      <c r="K166" s="21">
        <v>90</v>
      </c>
      <c r="L166" s="21">
        <v>540</v>
      </c>
      <c r="M166" s="21"/>
      <c r="N166" s="21"/>
      <c r="O166" s="21"/>
      <c r="P166" s="21"/>
      <c r="Q166" s="21">
        <v>85</v>
      </c>
      <c r="R166" s="21"/>
      <c r="S166" s="21"/>
      <c r="T166" s="21"/>
      <c r="U166" s="21"/>
      <c r="V166" s="21"/>
      <c r="W166" s="21"/>
      <c r="X166" s="21"/>
      <c r="Y166" s="21">
        <v>5</v>
      </c>
      <c r="Z166" s="21"/>
      <c r="AA166" s="21"/>
      <c r="AB166" s="21"/>
      <c r="AC166" s="21"/>
      <c r="AD166" s="21"/>
      <c r="AE166" s="21"/>
      <c r="AF166" s="21">
        <v>90</v>
      </c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>
        <v>90</v>
      </c>
      <c r="AS166" s="21"/>
      <c r="AT166" s="21"/>
      <c r="AU166" s="25"/>
    </row>
    <row r="167" spans="1:47" ht="15" customHeight="1" x14ac:dyDescent="0.25">
      <c r="A167" s="19">
        <v>18305</v>
      </c>
      <c r="B167" s="20" t="s">
        <v>28</v>
      </c>
      <c r="C167" s="20" t="s">
        <v>270</v>
      </c>
      <c r="D167" s="20" t="s">
        <v>283</v>
      </c>
      <c r="E167" s="20" t="s">
        <v>284</v>
      </c>
      <c r="F167" s="20">
        <v>36.387056999999999</v>
      </c>
      <c r="G167" s="20">
        <v>42.460937000000001</v>
      </c>
      <c r="H167" s="20" t="s">
        <v>265</v>
      </c>
      <c r="I167" s="20" t="s">
        <v>273</v>
      </c>
      <c r="J167" s="20" t="s">
        <v>285</v>
      </c>
      <c r="K167" s="21">
        <v>10</v>
      </c>
      <c r="L167" s="21">
        <v>60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>
        <v>10</v>
      </c>
      <c r="Z167" s="21"/>
      <c r="AA167" s="21"/>
      <c r="AB167" s="21"/>
      <c r="AC167" s="21"/>
      <c r="AD167" s="21"/>
      <c r="AE167" s="21"/>
      <c r="AF167" s="21">
        <v>10</v>
      </c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>
        <v>10</v>
      </c>
      <c r="AS167" s="21"/>
      <c r="AT167" s="21"/>
      <c r="AU167" s="25"/>
    </row>
    <row r="168" spans="1:47" ht="15" customHeight="1" x14ac:dyDescent="0.25">
      <c r="A168" s="19">
        <v>18309</v>
      </c>
      <c r="B168" s="20" t="s">
        <v>28</v>
      </c>
      <c r="C168" s="20" t="s">
        <v>270</v>
      </c>
      <c r="D168" s="20" t="s">
        <v>286</v>
      </c>
      <c r="E168" s="20" t="s">
        <v>205</v>
      </c>
      <c r="F168" s="20">
        <v>36.386867000000002</v>
      </c>
      <c r="G168" s="20">
        <v>42.467185000000001</v>
      </c>
      <c r="H168" s="20" t="s">
        <v>265</v>
      </c>
      <c r="I168" s="20" t="s">
        <v>273</v>
      </c>
      <c r="J168" s="20"/>
      <c r="K168" s="21">
        <v>20</v>
      </c>
      <c r="L168" s="21">
        <v>120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>
        <v>20</v>
      </c>
      <c r="Z168" s="21"/>
      <c r="AA168" s="21"/>
      <c r="AB168" s="21"/>
      <c r="AC168" s="21"/>
      <c r="AD168" s="21"/>
      <c r="AE168" s="21"/>
      <c r="AF168" s="21">
        <v>20</v>
      </c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>
        <v>20</v>
      </c>
      <c r="AS168" s="21"/>
      <c r="AT168" s="21"/>
      <c r="AU168" s="25"/>
    </row>
    <row r="169" spans="1:47" ht="15" customHeight="1" x14ac:dyDescent="0.25">
      <c r="A169" s="19">
        <v>22448</v>
      </c>
      <c r="B169" s="20" t="s">
        <v>28</v>
      </c>
      <c r="C169" s="20" t="s">
        <v>270</v>
      </c>
      <c r="D169" s="20" t="s">
        <v>288</v>
      </c>
      <c r="E169" s="20" t="s">
        <v>289</v>
      </c>
      <c r="F169" s="20">
        <v>36.562035999999999</v>
      </c>
      <c r="G169" s="20">
        <v>42.576569999999997</v>
      </c>
      <c r="H169" s="20" t="s">
        <v>265</v>
      </c>
      <c r="I169" s="20" t="s">
        <v>273</v>
      </c>
      <c r="J169" s="20" t="s">
        <v>290</v>
      </c>
      <c r="K169" s="21">
        <v>805</v>
      </c>
      <c r="L169" s="21">
        <v>4830</v>
      </c>
      <c r="M169" s="21"/>
      <c r="N169" s="21"/>
      <c r="O169" s="21"/>
      <c r="P169" s="21"/>
      <c r="Q169" s="21">
        <v>805</v>
      </c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>
        <v>805</v>
      </c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>
        <v>805</v>
      </c>
      <c r="AS169" s="21"/>
      <c r="AT169" s="21"/>
      <c r="AU169" s="25"/>
    </row>
    <row r="170" spans="1:47" ht="15" customHeight="1" x14ac:dyDescent="0.25">
      <c r="A170" s="19">
        <v>25944</v>
      </c>
      <c r="B170" s="20" t="s">
        <v>28</v>
      </c>
      <c r="C170" s="20" t="s">
        <v>270</v>
      </c>
      <c r="D170" s="20" t="s">
        <v>303</v>
      </c>
      <c r="E170" s="20" t="s">
        <v>304</v>
      </c>
      <c r="F170" s="20">
        <v>36.656371999999998</v>
      </c>
      <c r="G170" s="20">
        <v>42.601913000000003</v>
      </c>
      <c r="H170" s="20" t="s">
        <v>265</v>
      </c>
      <c r="I170" s="20" t="s">
        <v>273</v>
      </c>
      <c r="J170" s="20"/>
      <c r="K170" s="21">
        <v>700</v>
      </c>
      <c r="L170" s="21">
        <v>4200</v>
      </c>
      <c r="M170" s="21"/>
      <c r="N170" s="21"/>
      <c r="O170" s="21"/>
      <c r="P170" s="21"/>
      <c r="Q170" s="21">
        <v>690</v>
      </c>
      <c r="R170" s="21"/>
      <c r="S170" s="21"/>
      <c r="T170" s="21"/>
      <c r="U170" s="21"/>
      <c r="V170" s="21"/>
      <c r="W170" s="21"/>
      <c r="X170" s="21"/>
      <c r="Y170" s="21">
        <v>10</v>
      </c>
      <c r="Z170" s="21"/>
      <c r="AA170" s="21"/>
      <c r="AB170" s="21"/>
      <c r="AC170" s="21"/>
      <c r="AD170" s="21"/>
      <c r="AE170" s="21"/>
      <c r="AF170" s="21">
        <v>300</v>
      </c>
      <c r="AG170" s="21"/>
      <c r="AH170" s="21"/>
      <c r="AI170" s="21"/>
      <c r="AJ170" s="21"/>
      <c r="AK170" s="21"/>
      <c r="AL170" s="21"/>
      <c r="AM170" s="21"/>
      <c r="AN170" s="21">
        <v>400</v>
      </c>
      <c r="AO170" s="21"/>
      <c r="AP170" s="21"/>
      <c r="AQ170" s="21"/>
      <c r="AR170" s="21">
        <v>700</v>
      </c>
      <c r="AS170" s="21"/>
      <c r="AT170" s="21"/>
      <c r="AU170" s="25"/>
    </row>
    <row r="171" spans="1:47" ht="15" customHeight="1" x14ac:dyDescent="0.25">
      <c r="A171" s="19">
        <v>25819</v>
      </c>
      <c r="B171" s="20" t="s">
        <v>28</v>
      </c>
      <c r="C171" s="20" t="s">
        <v>270</v>
      </c>
      <c r="D171" s="20" t="s">
        <v>630</v>
      </c>
      <c r="E171" s="20" t="s">
        <v>188</v>
      </c>
      <c r="F171" s="20">
        <v>36.373448000000003</v>
      </c>
      <c r="G171" s="20">
        <v>42.465091999999999</v>
      </c>
      <c r="H171" s="20" t="s">
        <v>265</v>
      </c>
      <c r="I171" s="20" t="s">
        <v>273</v>
      </c>
      <c r="J171" s="20"/>
      <c r="K171" s="21">
        <v>53</v>
      </c>
      <c r="L171" s="21">
        <v>318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>
        <v>53</v>
      </c>
      <c r="Z171" s="21"/>
      <c r="AA171" s="21"/>
      <c r="AB171" s="21"/>
      <c r="AC171" s="21"/>
      <c r="AD171" s="21"/>
      <c r="AE171" s="21"/>
      <c r="AF171" s="21">
        <v>53</v>
      </c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>
        <v>53</v>
      </c>
      <c r="AS171" s="21"/>
      <c r="AT171" s="21"/>
      <c r="AU171" s="25"/>
    </row>
    <row r="172" spans="1:47" ht="15" customHeight="1" x14ac:dyDescent="0.25">
      <c r="A172" s="19">
        <v>17645</v>
      </c>
      <c r="B172" s="20" t="s">
        <v>28</v>
      </c>
      <c r="C172" s="20" t="s">
        <v>270</v>
      </c>
      <c r="D172" s="20" t="s">
        <v>271</v>
      </c>
      <c r="E172" s="20" t="s">
        <v>272</v>
      </c>
      <c r="F172" s="20">
        <v>36.71</v>
      </c>
      <c r="G172" s="20">
        <v>42.02</v>
      </c>
      <c r="H172" s="20" t="s">
        <v>265</v>
      </c>
      <c r="I172" s="20" t="s">
        <v>273</v>
      </c>
      <c r="J172" s="20" t="s">
        <v>274</v>
      </c>
      <c r="K172" s="21">
        <v>120</v>
      </c>
      <c r="L172" s="21">
        <v>720</v>
      </c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>
        <v>120</v>
      </c>
      <c r="Z172" s="21"/>
      <c r="AA172" s="21"/>
      <c r="AB172" s="21"/>
      <c r="AC172" s="21"/>
      <c r="AD172" s="21"/>
      <c r="AE172" s="21"/>
      <c r="AF172" s="21">
        <v>120</v>
      </c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>
        <v>120</v>
      </c>
      <c r="AS172" s="21"/>
      <c r="AT172" s="21"/>
      <c r="AU172" s="25"/>
    </row>
    <row r="173" spans="1:47" ht="15" customHeight="1" x14ac:dyDescent="0.25">
      <c r="A173" s="19">
        <v>17746</v>
      </c>
      <c r="B173" s="20" t="s">
        <v>28</v>
      </c>
      <c r="C173" s="20" t="s">
        <v>270</v>
      </c>
      <c r="D173" s="20" t="s">
        <v>602</v>
      </c>
      <c r="E173" s="20" t="s">
        <v>603</v>
      </c>
      <c r="F173" s="20">
        <v>36.6</v>
      </c>
      <c r="G173" s="20">
        <v>42.62</v>
      </c>
      <c r="H173" s="20" t="s">
        <v>265</v>
      </c>
      <c r="I173" s="20" t="s">
        <v>273</v>
      </c>
      <c r="J173" s="20" t="s">
        <v>275</v>
      </c>
      <c r="K173" s="21">
        <v>231</v>
      </c>
      <c r="L173" s="21">
        <v>1386</v>
      </c>
      <c r="M173" s="21"/>
      <c r="N173" s="21"/>
      <c r="O173" s="21"/>
      <c r="P173" s="21"/>
      <c r="Q173" s="21">
        <v>231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>
        <v>231</v>
      </c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>
        <v>231</v>
      </c>
      <c r="AS173" s="21"/>
      <c r="AT173" s="21"/>
      <c r="AU173" s="25"/>
    </row>
    <row r="174" spans="1:47" ht="15" customHeight="1" x14ac:dyDescent="0.25">
      <c r="A174" s="19">
        <v>25690</v>
      </c>
      <c r="B174" s="20" t="s">
        <v>28</v>
      </c>
      <c r="C174" s="20" t="s">
        <v>270</v>
      </c>
      <c r="D174" s="20" t="s">
        <v>604</v>
      </c>
      <c r="E174" s="20" t="s">
        <v>279</v>
      </c>
      <c r="F174" s="20">
        <v>36.684989999999999</v>
      </c>
      <c r="G174" s="20">
        <v>42.596411000000003</v>
      </c>
      <c r="H174" s="20" t="s">
        <v>265</v>
      </c>
      <c r="I174" s="20" t="s">
        <v>273</v>
      </c>
      <c r="J174" s="20"/>
      <c r="K174" s="21">
        <v>65</v>
      </c>
      <c r="L174" s="21">
        <v>390</v>
      </c>
      <c r="M174" s="21"/>
      <c r="N174" s="21"/>
      <c r="O174" s="21"/>
      <c r="P174" s="21"/>
      <c r="Q174" s="21">
        <v>65</v>
      </c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>
        <v>65</v>
      </c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>
        <v>65</v>
      </c>
      <c r="AS174" s="21"/>
      <c r="AT174" s="21"/>
      <c r="AU174" s="25"/>
    </row>
    <row r="175" spans="1:47" ht="15" customHeight="1" x14ac:dyDescent="0.25">
      <c r="A175" s="19">
        <v>25980</v>
      </c>
      <c r="B175" s="20" t="s">
        <v>28</v>
      </c>
      <c r="C175" s="20" t="s">
        <v>270</v>
      </c>
      <c r="D175" s="20" t="s">
        <v>605</v>
      </c>
      <c r="E175" s="20" t="s">
        <v>280</v>
      </c>
      <c r="F175" s="20">
        <v>36.828603999999999</v>
      </c>
      <c r="G175" s="20">
        <v>42.13823</v>
      </c>
      <c r="H175" s="20" t="s">
        <v>265</v>
      </c>
      <c r="I175" s="20" t="s">
        <v>273</v>
      </c>
      <c r="J175" s="20"/>
      <c r="K175" s="21">
        <v>25</v>
      </c>
      <c r="L175" s="21">
        <v>150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>
        <v>25</v>
      </c>
      <c r="Z175" s="21"/>
      <c r="AA175" s="21"/>
      <c r="AB175" s="21"/>
      <c r="AC175" s="21"/>
      <c r="AD175" s="21"/>
      <c r="AE175" s="21"/>
      <c r="AF175" s="21">
        <v>25</v>
      </c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>
        <v>25</v>
      </c>
      <c r="AS175" s="21"/>
      <c r="AT175" s="21"/>
      <c r="AU175" s="25"/>
    </row>
    <row r="176" spans="1:47" ht="15" customHeight="1" x14ac:dyDescent="0.25">
      <c r="A176" s="19">
        <v>18308</v>
      </c>
      <c r="B176" s="20" t="s">
        <v>28</v>
      </c>
      <c r="C176" s="20" t="s">
        <v>270</v>
      </c>
      <c r="D176" s="20" t="s">
        <v>606</v>
      </c>
      <c r="E176" s="20" t="s">
        <v>310</v>
      </c>
      <c r="F176" s="20">
        <v>36.808385000000001</v>
      </c>
      <c r="G176" s="20">
        <v>42.090713000000001</v>
      </c>
      <c r="H176" s="20" t="s">
        <v>265</v>
      </c>
      <c r="I176" s="20" t="s">
        <v>273</v>
      </c>
      <c r="J176" s="20"/>
      <c r="K176" s="21">
        <v>804</v>
      </c>
      <c r="L176" s="21">
        <v>4824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>
        <v>804</v>
      </c>
      <c r="Z176" s="21"/>
      <c r="AA176" s="21"/>
      <c r="AB176" s="21"/>
      <c r="AC176" s="21"/>
      <c r="AD176" s="21"/>
      <c r="AE176" s="21"/>
      <c r="AF176" s="21">
        <v>804</v>
      </c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>
        <v>804</v>
      </c>
      <c r="AS176" s="21"/>
      <c r="AT176" s="21"/>
      <c r="AU176" s="25"/>
    </row>
    <row r="177" spans="1:47" ht="15" customHeight="1" x14ac:dyDescent="0.25">
      <c r="A177" s="19">
        <v>25686</v>
      </c>
      <c r="B177" s="20" t="s">
        <v>28</v>
      </c>
      <c r="C177" s="20" t="s">
        <v>270</v>
      </c>
      <c r="D177" s="20" t="s">
        <v>607</v>
      </c>
      <c r="E177" s="20" t="s">
        <v>307</v>
      </c>
      <c r="F177" s="20">
        <v>36.802517999999999</v>
      </c>
      <c r="G177" s="20">
        <v>42.099220000000003</v>
      </c>
      <c r="H177" s="20" t="s">
        <v>265</v>
      </c>
      <c r="I177" s="20" t="s">
        <v>273</v>
      </c>
      <c r="J177" s="20"/>
      <c r="K177" s="21">
        <v>95</v>
      </c>
      <c r="L177" s="21">
        <v>570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>
        <v>95</v>
      </c>
      <c r="Z177" s="21"/>
      <c r="AA177" s="21"/>
      <c r="AB177" s="21"/>
      <c r="AC177" s="21"/>
      <c r="AD177" s="21"/>
      <c r="AE177" s="21"/>
      <c r="AF177" s="21">
        <v>95</v>
      </c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>
        <v>95</v>
      </c>
      <c r="AS177" s="21"/>
      <c r="AT177" s="21"/>
      <c r="AU177" s="25"/>
    </row>
    <row r="178" spans="1:47" ht="15" customHeight="1" x14ac:dyDescent="0.25">
      <c r="A178" s="19">
        <v>25808</v>
      </c>
      <c r="B178" s="20" t="s">
        <v>28</v>
      </c>
      <c r="C178" s="20" t="s">
        <v>270</v>
      </c>
      <c r="D178" s="20" t="s">
        <v>608</v>
      </c>
      <c r="E178" s="20" t="s">
        <v>311</v>
      </c>
      <c r="F178" s="20">
        <v>36.807965000000003</v>
      </c>
      <c r="G178" s="20">
        <v>42.096708</v>
      </c>
      <c r="H178" s="20" t="s">
        <v>265</v>
      </c>
      <c r="I178" s="20" t="s">
        <v>273</v>
      </c>
      <c r="J178" s="20"/>
      <c r="K178" s="21">
        <v>413</v>
      </c>
      <c r="L178" s="21">
        <v>2478</v>
      </c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>
        <v>413</v>
      </c>
      <c r="Z178" s="21"/>
      <c r="AA178" s="21"/>
      <c r="AB178" s="21"/>
      <c r="AC178" s="21"/>
      <c r="AD178" s="21"/>
      <c r="AE178" s="21"/>
      <c r="AF178" s="21">
        <v>413</v>
      </c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>
        <v>413</v>
      </c>
      <c r="AS178" s="21"/>
      <c r="AT178" s="21"/>
      <c r="AU178" s="25"/>
    </row>
    <row r="179" spans="1:47" ht="15" customHeight="1" x14ac:dyDescent="0.25">
      <c r="A179" s="19">
        <v>25807</v>
      </c>
      <c r="B179" s="20" t="s">
        <v>28</v>
      </c>
      <c r="C179" s="20" t="s">
        <v>270</v>
      </c>
      <c r="D179" s="20" t="s">
        <v>609</v>
      </c>
      <c r="E179" s="20" t="s">
        <v>312</v>
      </c>
      <c r="F179" s="20">
        <v>36.805712999999997</v>
      </c>
      <c r="G179" s="20">
        <v>42.090367999999998</v>
      </c>
      <c r="H179" s="20" t="s">
        <v>265</v>
      </c>
      <c r="I179" s="20" t="s">
        <v>273</v>
      </c>
      <c r="J179" s="20"/>
      <c r="K179" s="21">
        <v>71</v>
      </c>
      <c r="L179" s="21">
        <v>426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>
        <v>71</v>
      </c>
      <c r="Z179" s="21"/>
      <c r="AA179" s="21"/>
      <c r="AB179" s="21"/>
      <c r="AC179" s="21"/>
      <c r="AD179" s="21"/>
      <c r="AE179" s="21"/>
      <c r="AF179" s="21">
        <v>71</v>
      </c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>
        <v>71</v>
      </c>
      <c r="AS179" s="21"/>
      <c r="AT179" s="21"/>
      <c r="AU179" s="25"/>
    </row>
    <row r="180" spans="1:47" ht="15" customHeight="1" x14ac:dyDescent="0.25">
      <c r="A180" s="19">
        <v>24701</v>
      </c>
      <c r="B180" s="20" t="s">
        <v>28</v>
      </c>
      <c r="C180" s="20" t="s">
        <v>270</v>
      </c>
      <c r="D180" s="20" t="s">
        <v>610</v>
      </c>
      <c r="E180" s="20" t="s">
        <v>282</v>
      </c>
      <c r="F180" s="20">
        <v>36.799892999999997</v>
      </c>
      <c r="G180" s="20">
        <v>42.101542999999999</v>
      </c>
      <c r="H180" s="20" t="s">
        <v>265</v>
      </c>
      <c r="I180" s="20" t="s">
        <v>273</v>
      </c>
      <c r="J180" s="20"/>
      <c r="K180" s="21">
        <v>170</v>
      </c>
      <c r="L180" s="21">
        <v>1020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>
        <v>170</v>
      </c>
      <c r="Z180" s="21"/>
      <c r="AA180" s="21"/>
      <c r="AB180" s="21"/>
      <c r="AC180" s="21"/>
      <c r="AD180" s="21"/>
      <c r="AE180" s="21"/>
      <c r="AF180" s="21">
        <v>170</v>
      </c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>
        <v>170</v>
      </c>
      <c r="AS180" s="21"/>
      <c r="AT180" s="21"/>
      <c r="AU180" s="25"/>
    </row>
    <row r="181" spans="1:47" ht="15" customHeight="1" x14ac:dyDescent="0.25">
      <c r="A181" s="19">
        <v>18304</v>
      </c>
      <c r="B181" s="20" t="s">
        <v>28</v>
      </c>
      <c r="C181" s="20" t="s">
        <v>270</v>
      </c>
      <c r="D181" s="20" t="s">
        <v>611</v>
      </c>
      <c r="E181" s="20" t="s">
        <v>168</v>
      </c>
      <c r="F181" s="20">
        <v>36.367207000000001</v>
      </c>
      <c r="G181" s="20">
        <v>42.432093999999999</v>
      </c>
      <c r="H181" s="20" t="s">
        <v>265</v>
      </c>
      <c r="I181" s="20" t="s">
        <v>273</v>
      </c>
      <c r="J181" s="20"/>
      <c r="K181" s="21">
        <v>25</v>
      </c>
      <c r="L181" s="21">
        <v>150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>
        <v>25</v>
      </c>
      <c r="Z181" s="21"/>
      <c r="AA181" s="21"/>
      <c r="AB181" s="21"/>
      <c r="AC181" s="21"/>
      <c r="AD181" s="21"/>
      <c r="AE181" s="21"/>
      <c r="AF181" s="21">
        <v>25</v>
      </c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>
        <v>25</v>
      </c>
      <c r="AS181" s="21"/>
      <c r="AT181" s="21"/>
      <c r="AU181" s="25"/>
    </row>
    <row r="182" spans="1:47" ht="15" customHeight="1" x14ac:dyDescent="0.25">
      <c r="A182" s="19">
        <v>25688</v>
      </c>
      <c r="B182" s="20" t="s">
        <v>28</v>
      </c>
      <c r="C182" s="20" t="s">
        <v>270</v>
      </c>
      <c r="D182" s="20" t="s">
        <v>612</v>
      </c>
      <c r="E182" s="20" t="s">
        <v>308</v>
      </c>
      <c r="F182" s="20">
        <v>36.806666</v>
      </c>
      <c r="G182" s="20">
        <v>42.099963000000002</v>
      </c>
      <c r="H182" s="20" t="s">
        <v>265</v>
      </c>
      <c r="I182" s="20" t="s">
        <v>273</v>
      </c>
      <c r="J182" s="20"/>
      <c r="K182" s="21">
        <v>335</v>
      </c>
      <c r="L182" s="21">
        <v>2010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>
        <v>335</v>
      </c>
      <c r="Z182" s="21"/>
      <c r="AA182" s="21"/>
      <c r="AB182" s="21"/>
      <c r="AC182" s="21"/>
      <c r="AD182" s="21"/>
      <c r="AE182" s="21"/>
      <c r="AF182" s="21">
        <v>335</v>
      </c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>
        <v>335</v>
      </c>
      <c r="AS182" s="21"/>
      <c r="AT182" s="21"/>
      <c r="AU182" s="25"/>
    </row>
    <row r="183" spans="1:47" ht="15" customHeight="1" x14ac:dyDescent="0.25">
      <c r="A183" s="19">
        <v>18303</v>
      </c>
      <c r="B183" s="20" t="s">
        <v>28</v>
      </c>
      <c r="C183" s="20" t="s">
        <v>270</v>
      </c>
      <c r="D183" s="20" t="s">
        <v>613</v>
      </c>
      <c r="E183" s="20" t="s">
        <v>318</v>
      </c>
      <c r="F183" s="20">
        <v>36.388554999999997</v>
      </c>
      <c r="G183" s="20">
        <v>42.463985999999998</v>
      </c>
      <c r="H183" s="20" t="s">
        <v>265</v>
      </c>
      <c r="I183" s="20" t="s">
        <v>273</v>
      </c>
      <c r="J183" s="20" t="s">
        <v>319</v>
      </c>
      <c r="K183" s="21">
        <v>16</v>
      </c>
      <c r="L183" s="21">
        <v>96</v>
      </c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>
        <v>16</v>
      </c>
      <c r="Z183" s="21"/>
      <c r="AA183" s="21"/>
      <c r="AB183" s="21"/>
      <c r="AC183" s="21"/>
      <c r="AD183" s="21"/>
      <c r="AE183" s="21"/>
      <c r="AF183" s="21">
        <v>16</v>
      </c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>
        <v>16</v>
      </c>
      <c r="AS183" s="21"/>
      <c r="AT183" s="21"/>
      <c r="AU183" s="25"/>
    </row>
    <row r="184" spans="1:47" ht="15" customHeight="1" x14ac:dyDescent="0.25">
      <c r="A184" s="19">
        <v>25687</v>
      </c>
      <c r="B184" s="20" t="s">
        <v>28</v>
      </c>
      <c r="C184" s="20" t="s">
        <v>270</v>
      </c>
      <c r="D184" s="20" t="s">
        <v>614</v>
      </c>
      <c r="E184" s="20" t="s">
        <v>309</v>
      </c>
      <c r="F184" s="20">
        <v>36.800964</v>
      </c>
      <c r="G184" s="20">
        <v>42.089575000000004</v>
      </c>
      <c r="H184" s="20" t="s">
        <v>265</v>
      </c>
      <c r="I184" s="20" t="s">
        <v>273</v>
      </c>
      <c r="J184" s="20"/>
      <c r="K184" s="21">
        <v>78</v>
      </c>
      <c r="L184" s="21">
        <v>468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>
        <v>78</v>
      </c>
      <c r="Z184" s="21"/>
      <c r="AA184" s="21"/>
      <c r="AB184" s="21"/>
      <c r="AC184" s="21"/>
      <c r="AD184" s="21"/>
      <c r="AE184" s="21"/>
      <c r="AF184" s="21">
        <v>78</v>
      </c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>
        <v>78</v>
      </c>
      <c r="AS184" s="21"/>
      <c r="AT184" s="21"/>
      <c r="AU184" s="25"/>
    </row>
    <row r="185" spans="1:47" ht="15" customHeight="1" x14ac:dyDescent="0.25">
      <c r="A185" s="19">
        <v>17580</v>
      </c>
      <c r="B185" s="20" t="s">
        <v>28</v>
      </c>
      <c r="C185" s="20" t="s">
        <v>270</v>
      </c>
      <c r="D185" s="20" t="s">
        <v>615</v>
      </c>
      <c r="E185" s="20" t="s">
        <v>616</v>
      </c>
      <c r="F185" s="20">
        <v>36.590000000000003</v>
      </c>
      <c r="G185" s="20">
        <v>42.67</v>
      </c>
      <c r="H185" s="20" t="s">
        <v>265</v>
      </c>
      <c r="I185" s="20" t="s">
        <v>273</v>
      </c>
      <c r="J185" s="20" t="s">
        <v>287</v>
      </c>
      <c r="K185" s="21">
        <v>345</v>
      </c>
      <c r="L185" s="21">
        <v>2070</v>
      </c>
      <c r="M185" s="21"/>
      <c r="N185" s="21"/>
      <c r="O185" s="21"/>
      <c r="P185" s="21"/>
      <c r="Q185" s="21">
        <v>203</v>
      </c>
      <c r="R185" s="21"/>
      <c r="S185" s="21"/>
      <c r="T185" s="21"/>
      <c r="U185" s="21"/>
      <c r="V185" s="21"/>
      <c r="W185" s="21"/>
      <c r="X185" s="21"/>
      <c r="Y185" s="21">
        <v>142</v>
      </c>
      <c r="Z185" s="21"/>
      <c r="AA185" s="21"/>
      <c r="AB185" s="21"/>
      <c r="AC185" s="21"/>
      <c r="AD185" s="21"/>
      <c r="AE185" s="21"/>
      <c r="AF185" s="21">
        <v>345</v>
      </c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>
        <v>345</v>
      </c>
      <c r="AS185" s="21"/>
      <c r="AT185" s="21"/>
      <c r="AU185" s="25"/>
    </row>
    <row r="186" spans="1:47" ht="15" customHeight="1" x14ac:dyDescent="0.25">
      <c r="A186" s="19">
        <v>25692</v>
      </c>
      <c r="B186" s="20" t="s">
        <v>28</v>
      </c>
      <c r="C186" s="20" t="s">
        <v>270</v>
      </c>
      <c r="D186" s="20" t="s">
        <v>291</v>
      </c>
      <c r="E186" s="20" t="s">
        <v>292</v>
      </c>
      <c r="F186" s="20">
        <v>36.548673000000001</v>
      </c>
      <c r="G186" s="20">
        <v>42.487163000000002</v>
      </c>
      <c r="H186" s="20" t="s">
        <v>265</v>
      </c>
      <c r="I186" s="20" t="s">
        <v>273</v>
      </c>
      <c r="J186" s="20"/>
      <c r="K186" s="21">
        <v>30</v>
      </c>
      <c r="L186" s="21">
        <v>180</v>
      </c>
      <c r="M186" s="21"/>
      <c r="N186" s="21"/>
      <c r="O186" s="21"/>
      <c r="P186" s="21"/>
      <c r="Q186" s="21">
        <v>30</v>
      </c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>
        <v>30</v>
      </c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>
        <v>30</v>
      </c>
      <c r="AS186" s="21"/>
      <c r="AT186" s="21"/>
      <c r="AU186" s="25"/>
    </row>
    <row r="187" spans="1:47" ht="15" customHeight="1" x14ac:dyDescent="0.25">
      <c r="A187" s="19">
        <v>25693</v>
      </c>
      <c r="B187" s="20" t="s">
        <v>28</v>
      </c>
      <c r="C187" s="20" t="s">
        <v>270</v>
      </c>
      <c r="D187" s="20" t="s">
        <v>293</v>
      </c>
      <c r="E187" s="20" t="s">
        <v>294</v>
      </c>
      <c r="F187" s="20">
        <v>36.547308000000001</v>
      </c>
      <c r="G187" s="20">
        <v>42.477975000000001</v>
      </c>
      <c r="H187" s="20" t="s">
        <v>265</v>
      </c>
      <c r="I187" s="20" t="s">
        <v>273</v>
      </c>
      <c r="J187" s="20"/>
      <c r="K187" s="21">
        <v>50</v>
      </c>
      <c r="L187" s="21">
        <v>300</v>
      </c>
      <c r="M187" s="21"/>
      <c r="N187" s="21"/>
      <c r="O187" s="21"/>
      <c r="P187" s="21"/>
      <c r="Q187" s="21">
        <v>50</v>
      </c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>
        <v>50</v>
      </c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>
        <v>50</v>
      </c>
      <c r="AS187" s="21"/>
      <c r="AT187" s="21"/>
      <c r="AU187" s="25"/>
    </row>
    <row r="188" spans="1:47" ht="15" customHeight="1" x14ac:dyDescent="0.25">
      <c r="A188" s="19">
        <v>25694</v>
      </c>
      <c r="B188" s="20" t="s">
        <v>28</v>
      </c>
      <c r="C188" s="20" t="s">
        <v>270</v>
      </c>
      <c r="D188" s="20" t="s">
        <v>295</v>
      </c>
      <c r="E188" s="20" t="s">
        <v>296</v>
      </c>
      <c r="F188" s="20">
        <v>36.548578999999997</v>
      </c>
      <c r="G188" s="20">
        <v>42.463979999999999</v>
      </c>
      <c r="H188" s="20" t="s">
        <v>265</v>
      </c>
      <c r="I188" s="20" t="s">
        <v>273</v>
      </c>
      <c r="J188" s="20"/>
      <c r="K188" s="21">
        <v>100</v>
      </c>
      <c r="L188" s="21">
        <v>600</v>
      </c>
      <c r="M188" s="21"/>
      <c r="N188" s="21"/>
      <c r="O188" s="21"/>
      <c r="P188" s="21"/>
      <c r="Q188" s="21">
        <v>100</v>
      </c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>
        <v>100</v>
      </c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>
        <v>100</v>
      </c>
      <c r="AS188" s="21"/>
      <c r="AT188" s="21"/>
      <c r="AU188" s="25"/>
    </row>
    <row r="189" spans="1:47" ht="15" customHeight="1" x14ac:dyDescent="0.25">
      <c r="A189" s="19">
        <v>25695</v>
      </c>
      <c r="B189" s="20" t="s">
        <v>28</v>
      </c>
      <c r="C189" s="20" t="s">
        <v>270</v>
      </c>
      <c r="D189" s="20" t="s">
        <v>617</v>
      </c>
      <c r="E189" s="20" t="s">
        <v>297</v>
      </c>
      <c r="F189" s="20">
        <v>36.903126999999998</v>
      </c>
      <c r="G189" s="20">
        <v>42.393847999999998</v>
      </c>
      <c r="H189" s="20" t="s">
        <v>265</v>
      </c>
      <c r="I189" s="20" t="s">
        <v>273</v>
      </c>
      <c r="J189" s="20"/>
      <c r="K189" s="21">
        <v>683</v>
      </c>
      <c r="L189" s="21">
        <v>4098</v>
      </c>
      <c r="M189" s="21"/>
      <c r="N189" s="21"/>
      <c r="O189" s="21"/>
      <c r="P189" s="21"/>
      <c r="Q189" s="21">
        <v>683</v>
      </c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>
        <v>683</v>
      </c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>
        <v>683</v>
      </c>
      <c r="AS189" s="21"/>
      <c r="AT189" s="21"/>
      <c r="AU189" s="25"/>
    </row>
    <row r="190" spans="1:47" ht="15" customHeight="1" x14ac:dyDescent="0.25">
      <c r="A190" s="19">
        <v>25691</v>
      </c>
      <c r="B190" s="20" t="s">
        <v>28</v>
      </c>
      <c r="C190" s="20" t="s">
        <v>270</v>
      </c>
      <c r="D190" s="20" t="s">
        <v>618</v>
      </c>
      <c r="E190" s="20" t="s">
        <v>281</v>
      </c>
      <c r="F190" s="20">
        <v>36.545873</v>
      </c>
      <c r="G190" s="20">
        <v>42.445433999999999</v>
      </c>
      <c r="H190" s="20" t="s">
        <v>265</v>
      </c>
      <c r="I190" s="20" t="s">
        <v>273</v>
      </c>
      <c r="J190" s="20"/>
      <c r="K190" s="21">
        <v>70</v>
      </c>
      <c r="L190" s="21">
        <v>420</v>
      </c>
      <c r="M190" s="21"/>
      <c r="N190" s="21"/>
      <c r="O190" s="21"/>
      <c r="P190" s="21"/>
      <c r="Q190" s="21">
        <v>70</v>
      </c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>
        <v>70</v>
      </c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>
        <v>70</v>
      </c>
      <c r="AS190" s="21"/>
      <c r="AT190" s="21"/>
      <c r="AU190" s="25"/>
    </row>
    <row r="191" spans="1:47" ht="15" customHeight="1" x14ac:dyDescent="0.25">
      <c r="A191" s="19">
        <v>22446</v>
      </c>
      <c r="B191" s="20" t="s">
        <v>28</v>
      </c>
      <c r="C191" s="20" t="s">
        <v>270</v>
      </c>
      <c r="D191" s="20" t="s">
        <v>619</v>
      </c>
      <c r="E191" s="20" t="s">
        <v>620</v>
      </c>
      <c r="F191" s="20">
        <v>36.609481000000002</v>
      </c>
      <c r="G191" s="20">
        <v>42.573766999999997</v>
      </c>
      <c r="H191" s="20" t="s">
        <v>265</v>
      </c>
      <c r="I191" s="20" t="s">
        <v>273</v>
      </c>
      <c r="J191" s="20" t="s">
        <v>276</v>
      </c>
      <c r="K191" s="21">
        <v>360</v>
      </c>
      <c r="L191" s="21">
        <v>2160</v>
      </c>
      <c r="M191" s="21"/>
      <c r="N191" s="21"/>
      <c r="O191" s="21"/>
      <c r="P191" s="21"/>
      <c r="Q191" s="21">
        <v>360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>
        <v>360</v>
      </c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>
        <v>360</v>
      </c>
      <c r="AS191" s="21"/>
      <c r="AT191" s="21"/>
      <c r="AU191" s="25"/>
    </row>
    <row r="192" spans="1:47" ht="15" customHeight="1" x14ac:dyDescent="0.25">
      <c r="A192" s="19">
        <v>17663</v>
      </c>
      <c r="B192" s="20" t="s">
        <v>28</v>
      </c>
      <c r="C192" s="20" t="s">
        <v>270</v>
      </c>
      <c r="D192" s="20" t="s">
        <v>298</v>
      </c>
      <c r="E192" s="20" t="s">
        <v>299</v>
      </c>
      <c r="F192" s="20">
        <v>36.81</v>
      </c>
      <c r="G192" s="20">
        <v>42.26</v>
      </c>
      <c r="H192" s="20" t="s">
        <v>265</v>
      </c>
      <c r="I192" s="20" t="s">
        <v>273</v>
      </c>
      <c r="J192" s="20" t="s">
        <v>300</v>
      </c>
      <c r="K192" s="21">
        <v>75</v>
      </c>
      <c r="L192" s="21">
        <v>450</v>
      </c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>
        <v>75</v>
      </c>
      <c r="Z192" s="21"/>
      <c r="AA192" s="21"/>
      <c r="AB192" s="21"/>
      <c r="AC192" s="21"/>
      <c r="AD192" s="21"/>
      <c r="AE192" s="21"/>
      <c r="AF192" s="21">
        <v>75</v>
      </c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>
        <v>75</v>
      </c>
      <c r="AS192" s="21"/>
      <c r="AT192" s="21"/>
      <c r="AU192" s="25"/>
    </row>
    <row r="193" spans="1:47" ht="15" customHeight="1" x14ac:dyDescent="0.25">
      <c r="A193" s="19">
        <v>25893</v>
      </c>
      <c r="B193" s="20" t="s">
        <v>28</v>
      </c>
      <c r="C193" s="20" t="s">
        <v>270</v>
      </c>
      <c r="D193" s="20" t="s">
        <v>621</v>
      </c>
      <c r="E193" s="20" t="s">
        <v>313</v>
      </c>
      <c r="F193" s="20">
        <v>36.763781999999999</v>
      </c>
      <c r="G193" s="20">
        <v>42.064528000000003</v>
      </c>
      <c r="H193" s="20" t="s">
        <v>265</v>
      </c>
      <c r="I193" s="20" t="s">
        <v>273</v>
      </c>
      <c r="J193" s="20"/>
      <c r="K193" s="21">
        <v>300</v>
      </c>
      <c r="L193" s="21">
        <v>1800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>
        <v>300</v>
      </c>
      <c r="Z193" s="21"/>
      <c r="AA193" s="21"/>
      <c r="AB193" s="21"/>
      <c r="AC193" s="21"/>
      <c r="AD193" s="21"/>
      <c r="AE193" s="21"/>
      <c r="AF193" s="21">
        <v>300</v>
      </c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>
        <v>300</v>
      </c>
      <c r="AS193" s="21"/>
      <c r="AT193" s="21"/>
      <c r="AU193" s="25"/>
    </row>
    <row r="194" spans="1:47" ht="15" customHeight="1" x14ac:dyDescent="0.25">
      <c r="A194" s="19">
        <v>17617</v>
      </c>
      <c r="B194" s="20" t="s">
        <v>28</v>
      </c>
      <c r="C194" s="20" t="s">
        <v>270</v>
      </c>
      <c r="D194" s="20" t="s">
        <v>622</v>
      </c>
      <c r="E194" s="20" t="s">
        <v>305</v>
      </c>
      <c r="F194" s="20">
        <v>36.549999999999997</v>
      </c>
      <c r="G194" s="20">
        <v>42.5</v>
      </c>
      <c r="H194" s="20" t="s">
        <v>265</v>
      </c>
      <c r="I194" s="20" t="s">
        <v>273</v>
      </c>
      <c r="J194" s="20" t="s">
        <v>306</v>
      </c>
      <c r="K194" s="21">
        <v>835</v>
      </c>
      <c r="L194" s="21">
        <v>5010</v>
      </c>
      <c r="M194" s="21"/>
      <c r="N194" s="21"/>
      <c r="O194" s="21"/>
      <c r="P194" s="21"/>
      <c r="Q194" s="21">
        <v>770</v>
      </c>
      <c r="R194" s="21"/>
      <c r="S194" s="21"/>
      <c r="T194" s="21"/>
      <c r="U194" s="21"/>
      <c r="V194" s="21"/>
      <c r="W194" s="21"/>
      <c r="X194" s="21"/>
      <c r="Y194" s="21">
        <v>65</v>
      </c>
      <c r="Z194" s="21"/>
      <c r="AA194" s="21"/>
      <c r="AB194" s="21"/>
      <c r="AC194" s="21"/>
      <c r="AD194" s="21"/>
      <c r="AE194" s="21"/>
      <c r="AF194" s="21">
        <v>835</v>
      </c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>
        <v>835</v>
      </c>
      <c r="AS194" s="21"/>
      <c r="AT194" s="21"/>
      <c r="AU194" s="25"/>
    </row>
    <row r="195" spans="1:47" ht="15" customHeight="1" x14ac:dyDescent="0.25">
      <c r="A195" s="19">
        <v>25689</v>
      </c>
      <c r="B195" s="20" t="s">
        <v>28</v>
      </c>
      <c r="C195" s="20" t="s">
        <v>270</v>
      </c>
      <c r="D195" s="20" t="s">
        <v>623</v>
      </c>
      <c r="E195" s="20" t="s">
        <v>314</v>
      </c>
      <c r="F195" s="20">
        <v>36.816029</v>
      </c>
      <c r="G195" s="20">
        <v>42.421132999999998</v>
      </c>
      <c r="H195" s="20" t="s">
        <v>265</v>
      </c>
      <c r="I195" s="20" t="s">
        <v>273</v>
      </c>
      <c r="J195" s="20"/>
      <c r="K195" s="21">
        <v>38</v>
      </c>
      <c r="L195" s="21">
        <v>228</v>
      </c>
      <c r="M195" s="21"/>
      <c r="N195" s="21"/>
      <c r="O195" s="21"/>
      <c r="P195" s="21"/>
      <c r="Q195" s="21">
        <v>38</v>
      </c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>
        <v>38</v>
      </c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>
        <v>38</v>
      </c>
      <c r="AS195" s="21"/>
      <c r="AT195" s="21"/>
      <c r="AU195" s="25"/>
    </row>
    <row r="196" spans="1:47" ht="15" customHeight="1" x14ac:dyDescent="0.25">
      <c r="A196" s="19">
        <v>17614</v>
      </c>
      <c r="B196" s="20" t="s">
        <v>28</v>
      </c>
      <c r="C196" s="20" t="s">
        <v>270</v>
      </c>
      <c r="D196" s="20" t="s">
        <v>624</v>
      </c>
      <c r="E196" s="20" t="s">
        <v>315</v>
      </c>
      <c r="F196" s="20">
        <v>36.727243999999999</v>
      </c>
      <c r="G196" s="20">
        <v>42.257334</v>
      </c>
      <c r="H196" s="20" t="s">
        <v>265</v>
      </c>
      <c r="I196" s="20" t="s">
        <v>273</v>
      </c>
      <c r="J196" s="20" t="s">
        <v>316</v>
      </c>
      <c r="K196" s="21">
        <v>146</v>
      </c>
      <c r="L196" s="21">
        <v>876</v>
      </c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>
        <v>146</v>
      </c>
      <c r="Z196" s="21"/>
      <c r="AA196" s="21"/>
      <c r="AB196" s="21"/>
      <c r="AC196" s="21"/>
      <c r="AD196" s="21"/>
      <c r="AE196" s="21"/>
      <c r="AF196" s="21">
        <v>146</v>
      </c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>
        <v>146</v>
      </c>
      <c r="AS196" s="21"/>
      <c r="AT196" s="21"/>
      <c r="AU196" s="25"/>
    </row>
    <row r="197" spans="1:47" ht="15" customHeight="1" x14ac:dyDescent="0.25">
      <c r="A197" s="19">
        <v>22799</v>
      </c>
      <c r="B197" s="20" t="s">
        <v>28</v>
      </c>
      <c r="C197" s="20" t="s">
        <v>270</v>
      </c>
      <c r="D197" s="20" t="s">
        <v>625</v>
      </c>
      <c r="E197" s="20" t="s">
        <v>626</v>
      </c>
      <c r="F197" s="20">
        <v>36.591318999999999</v>
      </c>
      <c r="G197" s="20">
        <v>42.523685999999998</v>
      </c>
      <c r="H197" s="20" t="s">
        <v>265</v>
      </c>
      <c r="I197" s="20" t="s">
        <v>273</v>
      </c>
      <c r="J197" s="20" t="s">
        <v>301</v>
      </c>
      <c r="K197" s="21">
        <v>220</v>
      </c>
      <c r="L197" s="21">
        <v>1320</v>
      </c>
      <c r="M197" s="21"/>
      <c r="N197" s="21"/>
      <c r="O197" s="21"/>
      <c r="P197" s="21"/>
      <c r="Q197" s="21">
        <v>200</v>
      </c>
      <c r="R197" s="21"/>
      <c r="S197" s="21"/>
      <c r="T197" s="21"/>
      <c r="U197" s="21"/>
      <c r="V197" s="21"/>
      <c r="W197" s="21"/>
      <c r="X197" s="21"/>
      <c r="Y197" s="21">
        <v>20</v>
      </c>
      <c r="Z197" s="21"/>
      <c r="AA197" s="21"/>
      <c r="AB197" s="21"/>
      <c r="AC197" s="21"/>
      <c r="AD197" s="21"/>
      <c r="AE197" s="21"/>
      <c r="AF197" s="21">
        <v>220</v>
      </c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>
        <v>220</v>
      </c>
      <c r="AS197" s="21"/>
      <c r="AT197" s="21"/>
      <c r="AU197" s="25"/>
    </row>
    <row r="198" spans="1:47" ht="15" customHeight="1" x14ac:dyDescent="0.25">
      <c r="A198" s="19">
        <v>25704</v>
      </c>
      <c r="B198" s="20" t="s">
        <v>28</v>
      </c>
      <c r="C198" s="20" t="s">
        <v>270</v>
      </c>
      <c r="D198" s="20" t="s">
        <v>627</v>
      </c>
      <c r="E198" s="20" t="s">
        <v>302</v>
      </c>
      <c r="F198" s="20">
        <v>36.592678999999997</v>
      </c>
      <c r="G198" s="20">
        <v>42.614227999999997</v>
      </c>
      <c r="H198" s="20" t="s">
        <v>265</v>
      </c>
      <c r="I198" s="20" t="s">
        <v>273</v>
      </c>
      <c r="J198" s="20"/>
      <c r="K198" s="21">
        <v>163</v>
      </c>
      <c r="L198" s="21">
        <v>978</v>
      </c>
      <c r="M198" s="21"/>
      <c r="N198" s="21"/>
      <c r="O198" s="21"/>
      <c r="P198" s="21"/>
      <c r="Q198" s="21">
        <v>163</v>
      </c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>
        <v>163</v>
      </c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>
        <v>163</v>
      </c>
      <c r="AS198" s="21"/>
      <c r="AT198" s="21"/>
      <c r="AU198" s="25"/>
    </row>
    <row r="199" spans="1:47" ht="15" customHeight="1" x14ac:dyDescent="0.25">
      <c r="A199" s="19">
        <v>17944</v>
      </c>
      <c r="B199" s="20" t="s">
        <v>28</v>
      </c>
      <c r="C199" s="20" t="s">
        <v>270</v>
      </c>
      <c r="D199" s="20" t="s">
        <v>628</v>
      </c>
      <c r="E199" s="20" t="s">
        <v>629</v>
      </c>
      <c r="F199" s="20">
        <v>36.619999999999997</v>
      </c>
      <c r="G199" s="20">
        <v>42.59</v>
      </c>
      <c r="H199" s="20" t="s">
        <v>265</v>
      </c>
      <c r="I199" s="20" t="s">
        <v>273</v>
      </c>
      <c r="J199" s="20" t="s">
        <v>317</v>
      </c>
      <c r="K199" s="21">
        <v>750</v>
      </c>
      <c r="L199" s="21">
        <v>4500</v>
      </c>
      <c r="M199" s="21"/>
      <c r="N199" s="21"/>
      <c r="O199" s="21"/>
      <c r="P199" s="21"/>
      <c r="Q199" s="21">
        <v>600</v>
      </c>
      <c r="R199" s="21"/>
      <c r="S199" s="21"/>
      <c r="T199" s="21"/>
      <c r="U199" s="21"/>
      <c r="V199" s="21"/>
      <c r="W199" s="21"/>
      <c r="X199" s="21"/>
      <c r="Y199" s="21">
        <v>150</v>
      </c>
      <c r="Z199" s="21"/>
      <c r="AA199" s="21"/>
      <c r="AB199" s="21"/>
      <c r="AC199" s="21"/>
      <c r="AD199" s="21"/>
      <c r="AE199" s="21"/>
      <c r="AF199" s="21">
        <v>750</v>
      </c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>
        <v>750</v>
      </c>
      <c r="AS199" s="21"/>
      <c r="AT199" s="21"/>
      <c r="AU199" s="25"/>
    </row>
    <row r="200" spans="1:47" ht="15" customHeight="1" x14ac:dyDescent="0.25">
      <c r="A200" s="19">
        <v>25705</v>
      </c>
      <c r="B200" s="20" t="s">
        <v>28</v>
      </c>
      <c r="C200" s="20" t="s">
        <v>270</v>
      </c>
      <c r="D200" s="20" t="s">
        <v>631</v>
      </c>
      <c r="E200" s="20" t="s">
        <v>320</v>
      </c>
      <c r="F200" s="20">
        <v>36.577663999999999</v>
      </c>
      <c r="G200" s="20">
        <v>42.607740999999997</v>
      </c>
      <c r="H200" s="20" t="s">
        <v>265</v>
      </c>
      <c r="I200" s="20" t="s">
        <v>273</v>
      </c>
      <c r="J200" s="20"/>
      <c r="K200" s="21">
        <v>19</v>
      </c>
      <c r="L200" s="21">
        <v>114</v>
      </c>
      <c r="M200" s="21"/>
      <c r="N200" s="21"/>
      <c r="O200" s="21"/>
      <c r="P200" s="21"/>
      <c r="Q200" s="21">
        <v>19</v>
      </c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>
        <v>19</v>
      </c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>
        <v>19</v>
      </c>
      <c r="AS200" s="21"/>
      <c r="AT200" s="21"/>
      <c r="AU200" s="25"/>
    </row>
    <row r="201" spans="1:47" ht="15" customHeight="1" x14ac:dyDescent="0.25">
      <c r="A201" s="19">
        <v>25809</v>
      </c>
      <c r="B201" s="20" t="s">
        <v>28</v>
      </c>
      <c r="C201" s="20" t="s">
        <v>270</v>
      </c>
      <c r="D201" s="20" t="s">
        <v>632</v>
      </c>
      <c r="E201" s="20" t="s">
        <v>321</v>
      </c>
      <c r="F201" s="20">
        <v>36.710863000000003</v>
      </c>
      <c r="G201" s="20">
        <v>42.61486</v>
      </c>
      <c r="H201" s="20" t="s">
        <v>265</v>
      </c>
      <c r="I201" s="20" t="s">
        <v>273</v>
      </c>
      <c r="J201" s="20"/>
      <c r="K201" s="21">
        <v>200</v>
      </c>
      <c r="L201" s="21">
        <v>1200</v>
      </c>
      <c r="M201" s="21"/>
      <c r="N201" s="21"/>
      <c r="O201" s="21"/>
      <c r="P201" s="21"/>
      <c r="Q201" s="21">
        <v>200</v>
      </c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>
        <v>200</v>
      </c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>
        <v>200</v>
      </c>
      <c r="AS201" s="21"/>
      <c r="AT201" s="21"/>
      <c r="AU201" s="25"/>
    </row>
    <row r="202" spans="1:47" ht="15" customHeight="1" x14ac:dyDescent="0.25">
      <c r="A202" s="19">
        <v>18046</v>
      </c>
      <c r="B202" s="20" t="s">
        <v>28</v>
      </c>
      <c r="C202" s="20" t="s">
        <v>322</v>
      </c>
      <c r="D202" s="20" t="s">
        <v>638</v>
      </c>
      <c r="E202" s="20" t="s">
        <v>327</v>
      </c>
      <c r="F202" s="20">
        <v>36.623544000000003</v>
      </c>
      <c r="G202" s="20">
        <v>42.982211999999997</v>
      </c>
      <c r="H202" s="20" t="s">
        <v>265</v>
      </c>
      <c r="I202" s="20" t="s">
        <v>324</v>
      </c>
      <c r="J202" s="20" t="s">
        <v>328</v>
      </c>
      <c r="K202" s="21">
        <v>245</v>
      </c>
      <c r="L202" s="21">
        <v>1470</v>
      </c>
      <c r="M202" s="21"/>
      <c r="N202" s="21"/>
      <c r="O202" s="21"/>
      <c r="P202" s="21"/>
      <c r="Q202" s="21">
        <v>245</v>
      </c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>
        <v>245</v>
      </c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>
        <v>245</v>
      </c>
      <c r="AS202" s="21"/>
      <c r="AT202" s="21"/>
      <c r="AU202" s="25"/>
    </row>
    <row r="203" spans="1:47" ht="15" customHeight="1" x14ac:dyDescent="0.25">
      <c r="A203" s="19">
        <v>17931</v>
      </c>
      <c r="B203" s="20" t="s">
        <v>28</v>
      </c>
      <c r="C203" s="20" t="s">
        <v>322</v>
      </c>
      <c r="D203" s="20" t="s">
        <v>639</v>
      </c>
      <c r="E203" s="20" t="s">
        <v>329</v>
      </c>
      <c r="F203" s="20">
        <v>36.609099000000001</v>
      </c>
      <c r="G203" s="20">
        <v>42.982841999999998</v>
      </c>
      <c r="H203" s="20" t="s">
        <v>265</v>
      </c>
      <c r="I203" s="20" t="s">
        <v>324</v>
      </c>
      <c r="J203" s="20" t="s">
        <v>330</v>
      </c>
      <c r="K203" s="21">
        <v>375</v>
      </c>
      <c r="L203" s="21">
        <v>2250</v>
      </c>
      <c r="M203" s="21"/>
      <c r="N203" s="21"/>
      <c r="O203" s="21"/>
      <c r="P203" s="21"/>
      <c r="Q203" s="21">
        <v>375</v>
      </c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>
        <v>375</v>
      </c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>
        <v>375</v>
      </c>
      <c r="AS203" s="21"/>
      <c r="AT203" s="21"/>
      <c r="AU203" s="25"/>
    </row>
    <row r="204" spans="1:47" ht="15" customHeight="1" x14ac:dyDescent="0.25">
      <c r="A204" s="19">
        <v>25823</v>
      </c>
      <c r="B204" s="20" t="s">
        <v>28</v>
      </c>
      <c r="C204" s="20" t="s">
        <v>322</v>
      </c>
      <c r="D204" s="20" t="s">
        <v>633</v>
      </c>
      <c r="E204" s="20" t="s">
        <v>323</v>
      </c>
      <c r="F204" s="20">
        <v>36.528747000000003</v>
      </c>
      <c r="G204" s="20">
        <v>42.755963000000001</v>
      </c>
      <c r="H204" s="20" t="s">
        <v>265</v>
      </c>
      <c r="I204" s="20" t="s">
        <v>324</v>
      </c>
      <c r="J204" s="20"/>
      <c r="K204" s="21">
        <v>400</v>
      </c>
      <c r="L204" s="21">
        <v>2400</v>
      </c>
      <c r="M204" s="21"/>
      <c r="N204" s="21"/>
      <c r="O204" s="21"/>
      <c r="P204" s="21"/>
      <c r="Q204" s="21">
        <v>400</v>
      </c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>
        <v>400</v>
      </c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>
        <v>400</v>
      </c>
      <c r="AS204" s="21"/>
      <c r="AT204" s="21"/>
      <c r="AU204" s="25"/>
    </row>
    <row r="205" spans="1:47" ht="15" customHeight="1" x14ac:dyDescent="0.25">
      <c r="A205" s="19">
        <v>25822</v>
      </c>
      <c r="B205" s="20" t="s">
        <v>28</v>
      </c>
      <c r="C205" s="20" t="s">
        <v>322</v>
      </c>
      <c r="D205" s="20" t="s">
        <v>634</v>
      </c>
      <c r="E205" s="20" t="s">
        <v>310</v>
      </c>
      <c r="F205" s="20">
        <v>36.533123000000003</v>
      </c>
      <c r="G205" s="20">
        <v>42.760460999999999</v>
      </c>
      <c r="H205" s="20" t="s">
        <v>265</v>
      </c>
      <c r="I205" s="20" t="s">
        <v>324</v>
      </c>
      <c r="J205" s="20"/>
      <c r="K205" s="21">
        <v>150</v>
      </c>
      <c r="L205" s="21">
        <v>900</v>
      </c>
      <c r="M205" s="21"/>
      <c r="N205" s="21"/>
      <c r="O205" s="21"/>
      <c r="P205" s="21"/>
      <c r="Q205" s="21">
        <v>150</v>
      </c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>
        <v>150</v>
      </c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>
        <v>150</v>
      </c>
      <c r="AS205" s="21"/>
      <c r="AT205" s="21"/>
      <c r="AU205" s="25"/>
    </row>
    <row r="206" spans="1:47" ht="15" customHeight="1" x14ac:dyDescent="0.25">
      <c r="A206" s="19">
        <v>25824</v>
      </c>
      <c r="B206" s="20" t="s">
        <v>28</v>
      </c>
      <c r="C206" s="20" t="s">
        <v>322</v>
      </c>
      <c r="D206" s="20" t="s">
        <v>635</v>
      </c>
      <c r="E206" s="20" t="s">
        <v>325</v>
      </c>
      <c r="F206" s="20">
        <v>36.535432999999998</v>
      </c>
      <c r="G206" s="20">
        <v>42.758862000000001</v>
      </c>
      <c r="H206" s="20" t="s">
        <v>265</v>
      </c>
      <c r="I206" s="20" t="s">
        <v>324</v>
      </c>
      <c r="J206" s="20"/>
      <c r="K206" s="21">
        <v>300</v>
      </c>
      <c r="L206" s="21">
        <v>1800</v>
      </c>
      <c r="M206" s="21"/>
      <c r="N206" s="21"/>
      <c r="O206" s="21"/>
      <c r="P206" s="21"/>
      <c r="Q206" s="21">
        <v>300</v>
      </c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>
        <v>300</v>
      </c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>
        <v>300</v>
      </c>
      <c r="AS206" s="21"/>
      <c r="AT206" s="21"/>
      <c r="AU206" s="25"/>
    </row>
    <row r="207" spans="1:47" ht="15" customHeight="1" x14ac:dyDescent="0.25">
      <c r="A207" s="19">
        <v>25821</v>
      </c>
      <c r="B207" s="20" t="s">
        <v>28</v>
      </c>
      <c r="C207" s="20" t="s">
        <v>322</v>
      </c>
      <c r="D207" s="20" t="s">
        <v>636</v>
      </c>
      <c r="E207" s="20" t="s">
        <v>318</v>
      </c>
      <c r="F207" s="20">
        <v>36.529235999999997</v>
      </c>
      <c r="G207" s="20">
        <v>42.75394</v>
      </c>
      <c r="H207" s="20" t="s">
        <v>265</v>
      </c>
      <c r="I207" s="20" t="s">
        <v>324</v>
      </c>
      <c r="J207" s="20"/>
      <c r="K207" s="21">
        <v>200</v>
      </c>
      <c r="L207" s="21">
        <v>1200</v>
      </c>
      <c r="M207" s="21"/>
      <c r="N207" s="21"/>
      <c r="O207" s="21"/>
      <c r="P207" s="21"/>
      <c r="Q207" s="21">
        <v>200</v>
      </c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>
        <v>200</v>
      </c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>
        <v>200</v>
      </c>
      <c r="AS207" s="21"/>
      <c r="AT207" s="21"/>
      <c r="AU207" s="25"/>
    </row>
    <row r="208" spans="1:47" ht="15" customHeight="1" x14ac:dyDescent="0.25">
      <c r="A208" s="19">
        <v>25820</v>
      </c>
      <c r="B208" s="20" t="s">
        <v>28</v>
      </c>
      <c r="C208" s="20" t="s">
        <v>322</v>
      </c>
      <c r="D208" s="20" t="s">
        <v>637</v>
      </c>
      <c r="E208" s="20" t="s">
        <v>326</v>
      </c>
      <c r="F208" s="20">
        <v>36.529567</v>
      </c>
      <c r="G208" s="20">
        <v>42.759146999999999</v>
      </c>
      <c r="H208" s="20" t="s">
        <v>265</v>
      </c>
      <c r="I208" s="20" t="s">
        <v>324</v>
      </c>
      <c r="J208" s="20"/>
      <c r="K208" s="21">
        <v>300</v>
      </c>
      <c r="L208" s="21">
        <v>1800</v>
      </c>
      <c r="M208" s="21"/>
      <c r="N208" s="21"/>
      <c r="O208" s="21"/>
      <c r="P208" s="21"/>
      <c r="Q208" s="21">
        <v>300</v>
      </c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>
        <v>300</v>
      </c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>
        <v>300</v>
      </c>
      <c r="AS208" s="21"/>
      <c r="AT208" s="21"/>
      <c r="AU208" s="25"/>
    </row>
    <row r="209" spans="1:47" ht="15" customHeight="1" x14ac:dyDescent="0.25">
      <c r="A209" s="19">
        <v>20746</v>
      </c>
      <c r="B209" s="20" t="s">
        <v>30</v>
      </c>
      <c r="C209" s="20" t="s">
        <v>331</v>
      </c>
      <c r="D209" s="20" t="s">
        <v>641</v>
      </c>
      <c r="E209" s="20" t="s">
        <v>336</v>
      </c>
      <c r="F209" s="20">
        <v>34.476126999999998</v>
      </c>
      <c r="G209" s="20">
        <v>43.78</v>
      </c>
      <c r="H209" s="20" t="s">
        <v>333</v>
      </c>
      <c r="I209" s="20" t="s">
        <v>334</v>
      </c>
      <c r="J209" s="20" t="s">
        <v>337</v>
      </c>
      <c r="K209" s="21">
        <v>585</v>
      </c>
      <c r="L209" s="21">
        <v>3510</v>
      </c>
      <c r="M209" s="21"/>
      <c r="N209" s="21"/>
      <c r="O209" s="21"/>
      <c r="P209" s="21"/>
      <c r="Q209" s="21"/>
      <c r="R209" s="21"/>
      <c r="S209" s="21">
        <v>80</v>
      </c>
      <c r="T209" s="21"/>
      <c r="U209" s="21">
        <v>185</v>
      </c>
      <c r="V209" s="21"/>
      <c r="W209" s="21"/>
      <c r="X209" s="21"/>
      <c r="Y209" s="21"/>
      <c r="Z209" s="21"/>
      <c r="AA209" s="21">
        <v>145</v>
      </c>
      <c r="AB209" s="21">
        <v>175</v>
      </c>
      <c r="AC209" s="21"/>
      <c r="AD209" s="21"/>
      <c r="AE209" s="21"/>
      <c r="AF209" s="21">
        <v>585</v>
      </c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>
        <v>585</v>
      </c>
      <c r="AR209" s="21"/>
      <c r="AS209" s="21"/>
      <c r="AT209" s="21"/>
      <c r="AU209" s="25"/>
    </row>
    <row r="210" spans="1:47" ht="15" customHeight="1" x14ac:dyDescent="0.25">
      <c r="A210" s="19">
        <v>26081</v>
      </c>
      <c r="B210" s="20" t="s">
        <v>30</v>
      </c>
      <c r="C210" s="20" t="s">
        <v>331</v>
      </c>
      <c r="D210" s="20" t="s">
        <v>640</v>
      </c>
      <c r="E210" s="20" t="s">
        <v>332</v>
      </c>
      <c r="F210" s="20">
        <v>34.462941999999998</v>
      </c>
      <c r="G210" s="20">
        <v>43.839615999999999</v>
      </c>
      <c r="H210" s="20" t="s">
        <v>333</v>
      </c>
      <c r="I210" s="20" t="s">
        <v>334</v>
      </c>
      <c r="J210" s="20"/>
      <c r="K210" s="21">
        <v>415</v>
      </c>
      <c r="L210" s="21">
        <v>2490</v>
      </c>
      <c r="M210" s="21"/>
      <c r="N210" s="21"/>
      <c r="O210" s="21"/>
      <c r="P210" s="21"/>
      <c r="Q210" s="21"/>
      <c r="R210" s="21"/>
      <c r="S210" s="21">
        <v>35</v>
      </c>
      <c r="T210" s="21"/>
      <c r="U210" s="21">
        <v>180</v>
      </c>
      <c r="V210" s="21"/>
      <c r="W210" s="21"/>
      <c r="X210" s="21"/>
      <c r="Y210" s="21"/>
      <c r="Z210" s="21"/>
      <c r="AA210" s="21">
        <v>200</v>
      </c>
      <c r="AB210" s="21"/>
      <c r="AC210" s="21"/>
      <c r="AD210" s="21"/>
      <c r="AE210" s="21"/>
      <c r="AF210" s="21">
        <v>415</v>
      </c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>
        <v>415</v>
      </c>
      <c r="AR210" s="21"/>
      <c r="AS210" s="21"/>
      <c r="AT210" s="21"/>
      <c r="AU210" s="25"/>
    </row>
    <row r="211" spans="1:47" ht="15" customHeight="1" x14ac:dyDescent="0.25">
      <c r="A211" s="19">
        <v>26116</v>
      </c>
      <c r="B211" s="20" t="s">
        <v>30</v>
      </c>
      <c r="C211" s="20" t="s">
        <v>331</v>
      </c>
      <c r="D211" s="20" t="s">
        <v>642</v>
      </c>
      <c r="E211" s="20" t="s">
        <v>335</v>
      </c>
      <c r="F211" s="20">
        <v>34.404991000000003</v>
      </c>
      <c r="G211" s="20">
        <v>43.788418</v>
      </c>
      <c r="H211" s="20" t="s">
        <v>333</v>
      </c>
      <c r="I211" s="20" t="s">
        <v>334</v>
      </c>
      <c r="J211" s="20"/>
      <c r="K211" s="21">
        <v>873</v>
      </c>
      <c r="L211" s="21">
        <v>5238</v>
      </c>
      <c r="M211" s="21"/>
      <c r="N211" s="21"/>
      <c r="O211" s="21"/>
      <c r="P211" s="21"/>
      <c r="Q211" s="21"/>
      <c r="R211" s="21"/>
      <c r="S211" s="21">
        <v>97</v>
      </c>
      <c r="T211" s="21"/>
      <c r="U211" s="21">
        <v>290</v>
      </c>
      <c r="V211" s="21"/>
      <c r="W211" s="21"/>
      <c r="X211" s="21"/>
      <c r="Y211" s="21"/>
      <c r="Z211" s="21"/>
      <c r="AA211" s="21">
        <v>341</v>
      </c>
      <c r="AB211" s="21">
        <v>145</v>
      </c>
      <c r="AC211" s="21"/>
      <c r="AD211" s="21"/>
      <c r="AE211" s="21"/>
      <c r="AF211" s="21">
        <v>873</v>
      </c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>
        <v>873</v>
      </c>
      <c r="AR211" s="21"/>
      <c r="AS211" s="21"/>
      <c r="AT211" s="21"/>
      <c r="AU211" s="25"/>
    </row>
    <row r="212" spans="1:47" ht="15" customHeight="1" x14ac:dyDescent="0.25">
      <c r="A212" s="19">
        <v>20587</v>
      </c>
      <c r="B212" s="20" t="s">
        <v>30</v>
      </c>
      <c r="C212" s="20" t="s">
        <v>331</v>
      </c>
      <c r="D212" s="20" t="s">
        <v>338</v>
      </c>
      <c r="E212" s="20" t="s">
        <v>339</v>
      </c>
      <c r="F212" s="20">
        <v>34.461865000000003</v>
      </c>
      <c r="G212" s="20">
        <v>43.799362000000002</v>
      </c>
      <c r="H212" s="20" t="s">
        <v>333</v>
      </c>
      <c r="I212" s="20" t="s">
        <v>334</v>
      </c>
      <c r="J212" s="20" t="s">
        <v>340</v>
      </c>
      <c r="K212" s="21">
        <v>990</v>
      </c>
      <c r="L212" s="21">
        <v>5940</v>
      </c>
      <c r="M212" s="21"/>
      <c r="N212" s="21"/>
      <c r="O212" s="21"/>
      <c r="P212" s="21"/>
      <c r="Q212" s="21"/>
      <c r="R212" s="21"/>
      <c r="S212" s="21">
        <v>70</v>
      </c>
      <c r="T212" s="21"/>
      <c r="U212" s="21">
        <v>588</v>
      </c>
      <c r="V212" s="21"/>
      <c r="W212" s="21"/>
      <c r="X212" s="21"/>
      <c r="Y212" s="21"/>
      <c r="Z212" s="21"/>
      <c r="AA212" s="21">
        <v>300</v>
      </c>
      <c r="AB212" s="21">
        <v>32</v>
      </c>
      <c r="AC212" s="21"/>
      <c r="AD212" s="21"/>
      <c r="AE212" s="21"/>
      <c r="AF212" s="21">
        <v>990</v>
      </c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>
        <v>990</v>
      </c>
      <c r="AR212" s="21"/>
      <c r="AS212" s="21"/>
      <c r="AT212" s="21"/>
      <c r="AU212" s="25"/>
    </row>
    <row r="213" spans="1:47" ht="15" customHeight="1" x14ac:dyDescent="0.25">
      <c r="A213" s="19">
        <v>26079</v>
      </c>
      <c r="B213" s="20" t="s">
        <v>30</v>
      </c>
      <c r="C213" s="20" t="s">
        <v>331</v>
      </c>
      <c r="D213" s="20" t="s">
        <v>643</v>
      </c>
      <c r="E213" s="20" t="s">
        <v>341</v>
      </c>
      <c r="F213" s="20">
        <v>34.461548999999998</v>
      </c>
      <c r="G213" s="20">
        <v>43.789937000000002</v>
      </c>
      <c r="H213" s="20" t="s">
        <v>333</v>
      </c>
      <c r="I213" s="20" t="s">
        <v>334</v>
      </c>
      <c r="J213" s="20"/>
      <c r="K213" s="21">
        <v>825</v>
      </c>
      <c r="L213" s="21">
        <v>4950</v>
      </c>
      <c r="M213" s="21"/>
      <c r="N213" s="21"/>
      <c r="O213" s="21"/>
      <c r="P213" s="21"/>
      <c r="Q213" s="21"/>
      <c r="R213" s="21"/>
      <c r="S213" s="21">
        <v>114</v>
      </c>
      <c r="T213" s="21"/>
      <c r="U213" s="21">
        <v>497</v>
      </c>
      <c r="V213" s="21"/>
      <c r="W213" s="21"/>
      <c r="X213" s="21"/>
      <c r="Y213" s="21"/>
      <c r="Z213" s="21"/>
      <c r="AA213" s="21">
        <v>144</v>
      </c>
      <c r="AB213" s="21">
        <v>70</v>
      </c>
      <c r="AC213" s="21"/>
      <c r="AD213" s="21"/>
      <c r="AE213" s="21"/>
      <c r="AF213" s="21">
        <v>825</v>
      </c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>
        <v>825</v>
      </c>
      <c r="AR213" s="21"/>
      <c r="AS213" s="21"/>
      <c r="AT213" s="21"/>
      <c r="AU213" s="25"/>
    </row>
    <row r="214" spans="1:47" ht="15" customHeight="1" x14ac:dyDescent="0.25">
      <c r="A214" s="19">
        <v>26078</v>
      </c>
      <c r="B214" s="20" t="s">
        <v>30</v>
      </c>
      <c r="C214" s="20" t="s">
        <v>331</v>
      </c>
      <c r="D214" s="20" t="s">
        <v>644</v>
      </c>
      <c r="E214" s="20" t="s">
        <v>310</v>
      </c>
      <c r="F214" s="20">
        <v>34.465392000000001</v>
      </c>
      <c r="G214" s="20">
        <v>43.794246000000001</v>
      </c>
      <c r="H214" s="20" t="s">
        <v>333</v>
      </c>
      <c r="I214" s="20" t="s">
        <v>334</v>
      </c>
      <c r="J214" s="20"/>
      <c r="K214" s="21">
        <v>780</v>
      </c>
      <c r="L214" s="21">
        <v>4680</v>
      </c>
      <c r="M214" s="21"/>
      <c r="N214" s="21"/>
      <c r="O214" s="21"/>
      <c r="P214" s="21"/>
      <c r="Q214" s="21"/>
      <c r="R214" s="21"/>
      <c r="S214" s="21">
        <v>135</v>
      </c>
      <c r="T214" s="21"/>
      <c r="U214" s="21">
        <v>445</v>
      </c>
      <c r="V214" s="21"/>
      <c r="W214" s="21"/>
      <c r="X214" s="21"/>
      <c r="Y214" s="21"/>
      <c r="Z214" s="21"/>
      <c r="AA214" s="21">
        <v>85</v>
      </c>
      <c r="AB214" s="21">
        <v>115</v>
      </c>
      <c r="AC214" s="21"/>
      <c r="AD214" s="21"/>
      <c r="AE214" s="21"/>
      <c r="AF214" s="21">
        <v>780</v>
      </c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>
        <v>780</v>
      </c>
      <c r="AR214" s="21"/>
      <c r="AS214" s="21"/>
      <c r="AT214" s="21"/>
      <c r="AU214" s="25"/>
    </row>
    <row r="215" spans="1:47" ht="15" customHeight="1" x14ac:dyDescent="0.25">
      <c r="A215" s="19">
        <v>26082</v>
      </c>
      <c r="B215" s="20" t="s">
        <v>30</v>
      </c>
      <c r="C215" s="20" t="s">
        <v>331</v>
      </c>
      <c r="D215" s="20" t="s">
        <v>645</v>
      </c>
      <c r="E215" s="20" t="s">
        <v>342</v>
      </c>
      <c r="F215" s="20">
        <v>34.465421999999997</v>
      </c>
      <c r="G215" s="20">
        <v>43.811525000000003</v>
      </c>
      <c r="H215" s="20" t="s">
        <v>333</v>
      </c>
      <c r="I215" s="20" t="s">
        <v>334</v>
      </c>
      <c r="J215" s="20"/>
      <c r="K215" s="21">
        <v>420</v>
      </c>
      <c r="L215" s="21">
        <v>2520</v>
      </c>
      <c r="M215" s="21"/>
      <c r="N215" s="21"/>
      <c r="O215" s="21"/>
      <c r="P215" s="21"/>
      <c r="Q215" s="21"/>
      <c r="R215" s="21"/>
      <c r="S215" s="21">
        <v>30</v>
      </c>
      <c r="T215" s="21"/>
      <c r="U215" s="21">
        <v>198</v>
      </c>
      <c r="V215" s="21"/>
      <c r="W215" s="21"/>
      <c r="X215" s="21"/>
      <c r="Y215" s="21"/>
      <c r="Z215" s="21"/>
      <c r="AA215" s="21">
        <v>179</v>
      </c>
      <c r="AB215" s="21">
        <v>13</v>
      </c>
      <c r="AC215" s="21"/>
      <c r="AD215" s="21"/>
      <c r="AE215" s="21"/>
      <c r="AF215" s="21">
        <v>420</v>
      </c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>
        <v>420</v>
      </c>
      <c r="AR215" s="21"/>
      <c r="AS215" s="21"/>
      <c r="AT215" s="21"/>
      <c r="AU215" s="25"/>
    </row>
    <row r="216" spans="1:47" ht="15" customHeight="1" x14ac:dyDescent="0.25">
      <c r="A216" s="19">
        <v>26080</v>
      </c>
      <c r="B216" s="20" t="s">
        <v>30</v>
      </c>
      <c r="C216" s="20" t="s">
        <v>331</v>
      </c>
      <c r="D216" s="20" t="s">
        <v>646</v>
      </c>
      <c r="E216" s="20" t="s">
        <v>343</v>
      </c>
      <c r="F216" s="20">
        <v>34.448566</v>
      </c>
      <c r="G216" s="20">
        <v>43.788891999999997</v>
      </c>
      <c r="H216" s="20" t="s">
        <v>333</v>
      </c>
      <c r="I216" s="20" t="s">
        <v>334</v>
      </c>
      <c r="J216" s="20"/>
      <c r="K216" s="21">
        <v>339</v>
      </c>
      <c r="L216" s="21">
        <v>2034</v>
      </c>
      <c r="M216" s="21"/>
      <c r="N216" s="21"/>
      <c r="O216" s="21"/>
      <c r="P216" s="21"/>
      <c r="Q216" s="21"/>
      <c r="R216" s="21"/>
      <c r="S216" s="21">
        <v>21</v>
      </c>
      <c r="T216" s="21"/>
      <c r="U216" s="21">
        <v>98</v>
      </c>
      <c r="V216" s="21"/>
      <c r="W216" s="21"/>
      <c r="X216" s="21"/>
      <c r="Y216" s="21"/>
      <c r="Z216" s="21"/>
      <c r="AA216" s="21">
        <v>200</v>
      </c>
      <c r="AB216" s="21">
        <v>20</v>
      </c>
      <c r="AC216" s="21"/>
      <c r="AD216" s="21"/>
      <c r="AE216" s="21"/>
      <c r="AF216" s="21">
        <v>339</v>
      </c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>
        <v>339</v>
      </c>
      <c r="AR216" s="21"/>
      <c r="AS216" s="21"/>
      <c r="AT216" s="21"/>
      <c r="AU216" s="25"/>
    </row>
    <row r="217" spans="1:47" ht="15" customHeight="1" x14ac:dyDescent="0.25">
      <c r="A217" s="19">
        <v>26077</v>
      </c>
      <c r="B217" s="20" t="s">
        <v>30</v>
      </c>
      <c r="C217" s="20" t="s">
        <v>331</v>
      </c>
      <c r="D217" s="20" t="s">
        <v>647</v>
      </c>
      <c r="E217" s="20" t="s">
        <v>344</v>
      </c>
      <c r="F217" s="20">
        <v>34.452990999999997</v>
      </c>
      <c r="G217" s="20">
        <v>43.798419000000003</v>
      </c>
      <c r="H217" s="20" t="s">
        <v>333</v>
      </c>
      <c r="I217" s="20" t="s">
        <v>334</v>
      </c>
      <c r="J217" s="20"/>
      <c r="K217" s="21">
        <v>1190</v>
      </c>
      <c r="L217" s="21">
        <v>7140</v>
      </c>
      <c r="M217" s="21"/>
      <c r="N217" s="21"/>
      <c r="O217" s="21"/>
      <c r="P217" s="21"/>
      <c r="Q217" s="21"/>
      <c r="R217" s="21"/>
      <c r="S217" s="21">
        <v>96</v>
      </c>
      <c r="T217" s="21"/>
      <c r="U217" s="21">
        <v>715</v>
      </c>
      <c r="V217" s="21"/>
      <c r="W217" s="21"/>
      <c r="X217" s="21"/>
      <c r="Y217" s="21"/>
      <c r="Z217" s="21"/>
      <c r="AA217" s="21">
        <v>379</v>
      </c>
      <c r="AB217" s="21"/>
      <c r="AC217" s="21"/>
      <c r="AD217" s="21"/>
      <c r="AE217" s="21"/>
      <c r="AF217" s="21">
        <v>1190</v>
      </c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>
        <v>1190</v>
      </c>
      <c r="AR217" s="21"/>
      <c r="AS217" s="21"/>
      <c r="AT217" s="21"/>
      <c r="AU217" s="25"/>
    </row>
    <row r="218" spans="1:47" ht="15" customHeight="1" x14ac:dyDescent="0.25">
      <c r="A218" s="19">
        <v>25706</v>
      </c>
      <c r="B218" s="20" t="s">
        <v>30</v>
      </c>
      <c r="C218" s="20" t="s">
        <v>345</v>
      </c>
      <c r="D218" s="20" t="s">
        <v>652</v>
      </c>
      <c r="E218" s="20" t="s">
        <v>653</v>
      </c>
      <c r="F218" s="20">
        <v>34.823481000000001</v>
      </c>
      <c r="G218" s="20">
        <v>43.522205</v>
      </c>
      <c r="H218" s="20" t="s">
        <v>333</v>
      </c>
      <c r="I218" s="20" t="s">
        <v>346</v>
      </c>
      <c r="J218" s="20"/>
      <c r="K218" s="21">
        <v>1250</v>
      </c>
      <c r="L218" s="21">
        <v>7500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>
        <v>1250</v>
      </c>
      <c r="AB218" s="21"/>
      <c r="AC218" s="21"/>
      <c r="AD218" s="21"/>
      <c r="AE218" s="21"/>
      <c r="AF218" s="21">
        <v>1250</v>
      </c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>
        <v>1250</v>
      </c>
      <c r="AS218" s="21"/>
      <c r="AT218" s="21"/>
      <c r="AU218" s="25"/>
    </row>
    <row r="219" spans="1:47" ht="15" customHeight="1" x14ac:dyDescent="0.25">
      <c r="A219" s="19">
        <v>23388</v>
      </c>
      <c r="B219" s="20" t="s">
        <v>30</v>
      </c>
      <c r="C219" s="20" t="s">
        <v>345</v>
      </c>
      <c r="D219" s="20" t="s">
        <v>648</v>
      </c>
      <c r="E219" s="20" t="s">
        <v>649</v>
      </c>
      <c r="F219" s="20">
        <v>34.824230999999997</v>
      </c>
      <c r="G219" s="20">
        <v>43.528092000000001</v>
      </c>
      <c r="H219" s="20" t="s">
        <v>333</v>
      </c>
      <c r="I219" s="20" t="s">
        <v>346</v>
      </c>
      <c r="J219" s="20" t="s">
        <v>347</v>
      </c>
      <c r="K219" s="21">
        <v>270</v>
      </c>
      <c r="L219" s="21">
        <v>1620</v>
      </c>
      <c r="M219" s="21"/>
      <c r="N219" s="21"/>
      <c r="O219" s="21"/>
      <c r="P219" s="21"/>
      <c r="Q219" s="21"/>
      <c r="R219" s="21"/>
      <c r="S219" s="21"/>
      <c r="T219" s="21"/>
      <c r="U219" s="21">
        <v>200</v>
      </c>
      <c r="V219" s="21"/>
      <c r="W219" s="21"/>
      <c r="X219" s="21"/>
      <c r="Y219" s="21"/>
      <c r="Z219" s="21"/>
      <c r="AA219" s="21">
        <v>70</v>
      </c>
      <c r="AB219" s="21"/>
      <c r="AC219" s="21"/>
      <c r="AD219" s="21"/>
      <c r="AE219" s="21"/>
      <c r="AF219" s="21">
        <v>270</v>
      </c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>
        <v>195</v>
      </c>
      <c r="AR219" s="21"/>
      <c r="AS219" s="21">
        <v>75</v>
      </c>
      <c r="AT219" s="21"/>
      <c r="AU219" s="25"/>
    </row>
    <row r="220" spans="1:47" ht="15" customHeight="1" x14ac:dyDescent="0.25">
      <c r="A220" s="19">
        <v>25921</v>
      </c>
      <c r="B220" s="20" t="s">
        <v>30</v>
      </c>
      <c r="C220" s="20" t="s">
        <v>345</v>
      </c>
      <c r="D220" s="20" t="s">
        <v>650</v>
      </c>
      <c r="E220" s="20" t="s">
        <v>651</v>
      </c>
      <c r="F220" s="20">
        <v>34.832652000000003</v>
      </c>
      <c r="G220" s="20">
        <v>43.516179000000001</v>
      </c>
      <c r="H220" s="20" t="s">
        <v>333</v>
      </c>
      <c r="I220" s="20" t="s">
        <v>346</v>
      </c>
      <c r="J220" s="20"/>
      <c r="K220" s="21">
        <v>50</v>
      </c>
      <c r="L220" s="21">
        <v>300</v>
      </c>
      <c r="M220" s="21"/>
      <c r="N220" s="21"/>
      <c r="O220" s="21"/>
      <c r="P220" s="21"/>
      <c r="Q220" s="21"/>
      <c r="R220" s="21"/>
      <c r="S220" s="21">
        <v>50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>
        <v>50</v>
      </c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>
        <v>50</v>
      </c>
      <c r="AS220" s="21"/>
      <c r="AT220" s="21"/>
      <c r="AU220" s="25"/>
    </row>
    <row r="221" spans="1:47" ht="15" customHeight="1" x14ac:dyDescent="0.25">
      <c r="A221" s="19">
        <v>20767</v>
      </c>
      <c r="B221" s="20" t="s">
        <v>30</v>
      </c>
      <c r="C221" s="20" t="s">
        <v>348</v>
      </c>
      <c r="D221" s="20" t="s">
        <v>349</v>
      </c>
      <c r="E221" s="20" t="s">
        <v>350</v>
      </c>
      <c r="F221" s="20">
        <v>34.009934000000001</v>
      </c>
      <c r="G221" s="20">
        <v>44.145673000000002</v>
      </c>
      <c r="H221" s="20" t="s">
        <v>333</v>
      </c>
      <c r="I221" s="20" t="s">
        <v>351</v>
      </c>
      <c r="J221" s="20" t="s">
        <v>352</v>
      </c>
      <c r="K221" s="21">
        <v>400</v>
      </c>
      <c r="L221" s="21">
        <v>2400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>
        <v>400</v>
      </c>
      <c r="AB221" s="21"/>
      <c r="AC221" s="21"/>
      <c r="AD221" s="21"/>
      <c r="AE221" s="21"/>
      <c r="AF221" s="21">
        <v>400</v>
      </c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>
        <v>400</v>
      </c>
      <c r="AS221" s="21"/>
      <c r="AT221" s="21"/>
      <c r="AU221" s="25"/>
    </row>
    <row r="222" spans="1:47" ht="15" customHeight="1" x14ac:dyDescent="0.25">
      <c r="A222" s="19">
        <v>25742</v>
      </c>
      <c r="B222" s="20" t="s">
        <v>30</v>
      </c>
      <c r="C222" s="20" t="s">
        <v>348</v>
      </c>
      <c r="D222" s="20" t="s">
        <v>654</v>
      </c>
      <c r="E222" s="20" t="s">
        <v>353</v>
      </c>
      <c r="F222" s="20">
        <v>34.031260000000003</v>
      </c>
      <c r="G222" s="20">
        <v>44.227027</v>
      </c>
      <c r="H222" s="20" t="s">
        <v>333</v>
      </c>
      <c r="I222" s="20" t="s">
        <v>351</v>
      </c>
      <c r="J222" s="20"/>
      <c r="K222" s="21">
        <v>401</v>
      </c>
      <c r="L222" s="21">
        <v>2406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>
        <v>401</v>
      </c>
      <c r="AB222" s="21"/>
      <c r="AC222" s="21"/>
      <c r="AD222" s="21"/>
      <c r="AE222" s="21"/>
      <c r="AF222" s="21">
        <v>401</v>
      </c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>
        <v>401</v>
      </c>
      <c r="AS222" s="21"/>
      <c r="AT222" s="21"/>
      <c r="AU222" s="25"/>
    </row>
    <row r="223" spans="1:47" ht="15" customHeight="1" x14ac:dyDescent="0.25">
      <c r="A223" s="19">
        <v>20770</v>
      </c>
      <c r="B223" s="20" t="s">
        <v>30</v>
      </c>
      <c r="C223" s="20" t="s">
        <v>348</v>
      </c>
      <c r="D223" s="20" t="s">
        <v>655</v>
      </c>
      <c r="E223" s="20" t="s">
        <v>354</v>
      </c>
      <c r="F223" s="20">
        <v>34.045996000000002</v>
      </c>
      <c r="G223" s="20">
        <v>44.221314</v>
      </c>
      <c r="H223" s="20" t="s">
        <v>333</v>
      </c>
      <c r="I223" s="20" t="s">
        <v>351</v>
      </c>
      <c r="J223" s="20" t="s">
        <v>355</v>
      </c>
      <c r="K223" s="21">
        <v>350</v>
      </c>
      <c r="L223" s="21">
        <v>2100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>
        <v>350</v>
      </c>
      <c r="AB223" s="21"/>
      <c r="AC223" s="21"/>
      <c r="AD223" s="21"/>
      <c r="AE223" s="21"/>
      <c r="AF223" s="21">
        <v>300</v>
      </c>
      <c r="AG223" s="21"/>
      <c r="AH223" s="21"/>
      <c r="AI223" s="21"/>
      <c r="AJ223" s="21"/>
      <c r="AK223" s="21"/>
      <c r="AL223" s="21">
        <v>50</v>
      </c>
      <c r="AM223" s="21"/>
      <c r="AN223" s="21"/>
      <c r="AO223" s="21"/>
      <c r="AP223" s="21"/>
      <c r="AQ223" s="21"/>
      <c r="AR223" s="21">
        <v>350</v>
      </c>
      <c r="AS223" s="21"/>
      <c r="AT223" s="21"/>
      <c r="AU223" s="25"/>
    </row>
    <row r="224" spans="1:47" ht="15" customHeight="1" x14ac:dyDescent="0.25">
      <c r="A224" s="19">
        <v>20773</v>
      </c>
      <c r="B224" s="20" t="s">
        <v>30</v>
      </c>
      <c r="C224" s="20" t="s">
        <v>348</v>
      </c>
      <c r="D224" s="20" t="s">
        <v>359</v>
      </c>
      <c r="E224" s="20" t="s">
        <v>360</v>
      </c>
      <c r="F224" s="20">
        <v>34.023504000000003</v>
      </c>
      <c r="G224" s="20">
        <v>44.197457</v>
      </c>
      <c r="H224" s="20" t="s">
        <v>333</v>
      </c>
      <c r="I224" s="20" t="s">
        <v>351</v>
      </c>
      <c r="J224" s="20" t="s">
        <v>361</v>
      </c>
      <c r="K224" s="21">
        <v>327</v>
      </c>
      <c r="L224" s="21">
        <v>1962</v>
      </c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>
        <v>327</v>
      </c>
      <c r="AB224" s="21"/>
      <c r="AC224" s="21"/>
      <c r="AD224" s="21"/>
      <c r="AE224" s="21"/>
      <c r="AF224" s="21">
        <v>327</v>
      </c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>
        <v>327</v>
      </c>
      <c r="AS224" s="21"/>
      <c r="AT224" s="21"/>
      <c r="AU224" s="25"/>
    </row>
    <row r="225" spans="1:47" ht="15" customHeight="1" x14ac:dyDescent="0.25">
      <c r="A225" s="19">
        <v>20921</v>
      </c>
      <c r="B225" s="20" t="s">
        <v>30</v>
      </c>
      <c r="C225" s="20" t="s">
        <v>348</v>
      </c>
      <c r="D225" s="20" t="s">
        <v>356</v>
      </c>
      <c r="E225" s="20" t="s">
        <v>357</v>
      </c>
      <c r="F225" s="20">
        <v>34.016388999999997</v>
      </c>
      <c r="G225" s="20">
        <v>44.145277999999998</v>
      </c>
      <c r="H225" s="20" t="s">
        <v>333</v>
      </c>
      <c r="I225" s="20" t="s">
        <v>351</v>
      </c>
      <c r="J225" s="20" t="s">
        <v>358</v>
      </c>
      <c r="K225" s="21">
        <v>387</v>
      </c>
      <c r="L225" s="21">
        <v>2322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>
        <v>387</v>
      </c>
      <c r="AB225" s="21"/>
      <c r="AC225" s="21"/>
      <c r="AD225" s="21"/>
      <c r="AE225" s="21"/>
      <c r="AF225" s="21">
        <v>387</v>
      </c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>
        <v>387</v>
      </c>
      <c r="AS225" s="21"/>
      <c r="AT225" s="21"/>
      <c r="AU225" s="25"/>
    </row>
    <row r="226" spans="1:47" ht="15" customHeight="1" x14ac:dyDescent="0.25">
      <c r="A226" s="19">
        <v>23774</v>
      </c>
      <c r="B226" s="20" t="s">
        <v>30</v>
      </c>
      <c r="C226" s="20" t="s">
        <v>362</v>
      </c>
      <c r="D226" s="20" t="s">
        <v>662</v>
      </c>
      <c r="E226" s="20" t="s">
        <v>365</v>
      </c>
      <c r="F226" s="20">
        <v>34.076965000000001</v>
      </c>
      <c r="G226" s="20">
        <v>44.064309999999999</v>
      </c>
      <c r="H226" s="20" t="s">
        <v>333</v>
      </c>
      <c r="I226" s="20" t="s">
        <v>363</v>
      </c>
      <c r="J226" s="20" t="s">
        <v>366</v>
      </c>
      <c r="K226" s="21">
        <v>352</v>
      </c>
      <c r="L226" s="21">
        <v>2112</v>
      </c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>
        <v>352</v>
      </c>
      <c r="AB226" s="21"/>
      <c r="AC226" s="21"/>
      <c r="AD226" s="21"/>
      <c r="AE226" s="21"/>
      <c r="AF226" s="21">
        <v>352</v>
      </c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>
        <v>352</v>
      </c>
      <c r="AS226" s="21"/>
      <c r="AT226" s="21"/>
      <c r="AU226" s="25"/>
    </row>
    <row r="227" spans="1:47" ht="15" customHeight="1" x14ac:dyDescent="0.25">
      <c r="A227" s="19">
        <v>23775</v>
      </c>
      <c r="B227" s="20" t="s">
        <v>30</v>
      </c>
      <c r="C227" s="20" t="s">
        <v>362</v>
      </c>
      <c r="D227" s="20" t="s">
        <v>663</v>
      </c>
      <c r="E227" s="20" t="s">
        <v>367</v>
      </c>
      <c r="F227" s="20">
        <v>34.077942</v>
      </c>
      <c r="G227" s="20">
        <v>44.063718000000001</v>
      </c>
      <c r="H227" s="20" t="s">
        <v>333</v>
      </c>
      <c r="I227" s="20" t="s">
        <v>363</v>
      </c>
      <c r="J227" s="20" t="s">
        <v>368</v>
      </c>
      <c r="K227" s="21">
        <v>34</v>
      </c>
      <c r="L227" s="21">
        <v>204</v>
      </c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>
        <v>34</v>
      </c>
      <c r="AB227" s="21"/>
      <c r="AC227" s="21"/>
      <c r="AD227" s="21"/>
      <c r="AE227" s="21"/>
      <c r="AF227" s="21">
        <v>34</v>
      </c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>
        <v>34</v>
      </c>
      <c r="AS227" s="21"/>
      <c r="AT227" s="21"/>
      <c r="AU227" s="25"/>
    </row>
    <row r="228" spans="1:47" ht="15" customHeight="1" x14ac:dyDescent="0.25">
      <c r="A228" s="19">
        <v>25925</v>
      </c>
      <c r="B228" s="20" t="s">
        <v>30</v>
      </c>
      <c r="C228" s="20" t="s">
        <v>362</v>
      </c>
      <c r="D228" s="20" t="s">
        <v>656</v>
      </c>
      <c r="E228" s="20" t="s">
        <v>657</v>
      </c>
      <c r="F228" s="20">
        <v>34.298715999999999</v>
      </c>
      <c r="G228" s="20">
        <v>43.781556999999999</v>
      </c>
      <c r="H228" s="20" t="s">
        <v>333</v>
      </c>
      <c r="I228" s="20" t="s">
        <v>363</v>
      </c>
      <c r="J228" s="20"/>
      <c r="K228" s="21">
        <v>215</v>
      </c>
      <c r="L228" s="21">
        <v>1290</v>
      </c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>
        <v>215</v>
      </c>
      <c r="AB228" s="21"/>
      <c r="AC228" s="21"/>
      <c r="AD228" s="21"/>
      <c r="AE228" s="21"/>
      <c r="AF228" s="21">
        <v>215</v>
      </c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>
        <v>215</v>
      </c>
      <c r="AT228" s="21"/>
      <c r="AU228" s="25"/>
    </row>
    <row r="229" spans="1:47" ht="15" customHeight="1" x14ac:dyDescent="0.25">
      <c r="A229" s="19">
        <v>20673</v>
      </c>
      <c r="B229" s="20" t="s">
        <v>30</v>
      </c>
      <c r="C229" s="20" t="s">
        <v>362</v>
      </c>
      <c r="D229" s="20" t="s">
        <v>658</v>
      </c>
      <c r="E229" s="20" t="s">
        <v>659</v>
      </c>
      <c r="F229" s="20">
        <v>34.250664</v>
      </c>
      <c r="G229" s="20">
        <v>43.983046000000002</v>
      </c>
      <c r="H229" s="20" t="s">
        <v>333</v>
      </c>
      <c r="I229" s="20" t="s">
        <v>363</v>
      </c>
      <c r="J229" s="20" t="s">
        <v>364</v>
      </c>
      <c r="K229" s="21">
        <v>380</v>
      </c>
      <c r="L229" s="21">
        <v>2280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>
        <v>380</v>
      </c>
      <c r="AB229" s="21"/>
      <c r="AC229" s="21"/>
      <c r="AD229" s="21"/>
      <c r="AE229" s="21"/>
      <c r="AF229" s="21">
        <v>380</v>
      </c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>
        <v>380</v>
      </c>
      <c r="AT229" s="21"/>
      <c r="AU229" s="25"/>
    </row>
    <row r="230" spans="1:47" ht="15" customHeight="1" x14ac:dyDescent="0.25">
      <c r="A230" s="19">
        <v>25895</v>
      </c>
      <c r="B230" s="20" t="s">
        <v>30</v>
      </c>
      <c r="C230" s="20" t="s">
        <v>362</v>
      </c>
      <c r="D230" s="20" t="s">
        <v>660</v>
      </c>
      <c r="E230" s="20" t="s">
        <v>661</v>
      </c>
      <c r="F230" s="20">
        <v>34.076352999999997</v>
      </c>
      <c r="G230" s="20">
        <v>44.065528</v>
      </c>
      <c r="H230" s="20" t="s">
        <v>333</v>
      </c>
      <c r="I230" s="20" t="s">
        <v>363</v>
      </c>
      <c r="J230" s="20"/>
      <c r="K230" s="21">
        <v>71</v>
      </c>
      <c r="L230" s="21">
        <v>426</v>
      </c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>
        <v>71</v>
      </c>
      <c r="AB230" s="21"/>
      <c r="AC230" s="21"/>
      <c r="AD230" s="21"/>
      <c r="AE230" s="21"/>
      <c r="AF230" s="21">
        <v>71</v>
      </c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>
        <v>71</v>
      </c>
      <c r="AS230" s="21"/>
      <c r="AT230" s="21"/>
      <c r="AU230" s="25"/>
    </row>
    <row r="231" spans="1:47" ht="15" customHeight="1" x14ac:dyDescent="0.25">
      <c r="A231" s="19">
        <v>25926</v>
      </c>
      <c r="B231" s="20" t="s">
        <v>30</v>
      </c>
      <c r="C231" s="20" t="s">
        <v>362</v>
      </c>
      <c r="D231" s="20" t="s">
        <v>664</v>
      </c>
      <c r="E231" s="20" t="s">
        <v>369</v>
      </c>
      <c r="F231" s="20">
        <v>34.258130000000001</v>
      </c>
      <c r="G231" s="20">
        <v>43.853234999999998</v>
      </c>
      <c r="H231" s="20" t="s">
        <v>333</v>
      </c>
      <c r="I231" s="20" t="s">
        <v>363</v>
      </c>
      <c r="J231" s="20"/>
      <c r="K231" s="21">
        <v>435</v>
      </c>
      <c r="L231" s="21">
        <v>2610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>
        <v>435</v>
      </c>
      <c r="AB231" s="21"/>
      <c r="AC231" s="21"/>
      <c r="AD231" s="21"/>
      <c r="AE231" s="21"/>
      <c r="AF231" s="21">
        <v>435</v>
      </c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>
        <v>435</v>
      </c>
      <c r="AT231" s="21"/>
      <c r="AU231" s="25"/>
    </row>
    <row r="232" spans="1:47" ht="15" customHeight="1" x14ac:dyDescent="0.25">
      <c r="A232" s="19">
        <v>25924</v>
      </c>
      <c r="B232" s="20" t="s">
        <v>30</v>
      </c>
      <c r="C232" s="20" t="s">
        <v>362</v>
      </c>
      <c r="D232" s="20" t="s">
        <v>665</v>
      </c>
      <c r="E232" s="20" t="s">
        <v>666</v>
      </c>
      <c r="F232" s="20">
        <v>34.208210000000001</v>
      </c>
      <c r="G232" s="20">
        <v>43.783518999999998</v>
      </c>
      <c r="H232" s="20" t="s">
        <v>333</v>
      </c>
      <c r="I232" s="20" t="s">
        <v>363</v>
      </c>
      <c r="J232" s="20"/>
      <c r="K232" s="21">
        <v>380</v>
      </c>
      <c r="L232" s="21">
        <v>2280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>
        <v>380</v>
      </c>
      <c r="AB232" s="21"/>
      <c r="AC232" s="21"/>
      <c r="AD232" s="21"/>
      <c r="AE232" s="21"/>
      <c r="AF232" s="21">
        <v>380</v>
      </c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>
        <v>380</v>
      </c>
      <c r="AT232" s="21"/>
      <c r="AU232" s="25"/>
    </row>
    <row r="233" spans="1:47" ht="15" customHeight="1" x14ac:dyDescent="0.25">
      <c r="A233" s="19">
        <v>26033</v>
      </c>
      <c r="B233" s="20" t="s">
        <v>30</v>
      </c>
      <c r="C233" s="20" t="s">
        <v>362</v>
      </c>
      <c r="D233" s="20" t="s">
        <v>667</v>
      </c>
      <c r="E233" s="20" t="s">
        <v>668</v>
      </c>
      <c r="F233" s="20">
        <v>34.366498</v>
      </c>
      <c r="G233" s="20">
        <v>43.746791999999999</v>
      </c>
      <c r="H233" s="20" t="s">
        <v>333</v>
      </c>
      <c r="I233" s="20" t="s">
        <v>363</v>
      </c>
      <c r="J233" s="20"/>
      <c r="K233" s="21">
        <v>742</v>
      </c>
      <c r="L233" s="21">
        <v>4452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>
        <v>742</v>
      </c>
      <c r="AB233" s="21"/>
      <c r="AC233" s="21"/>
      <c r="AD233" s="21"/>
      <c r="AE233" s="21"/>
      <c r="AF233" s="21">
        <v>742</v>
      </c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>
        <v>220</v>
      </c>
      <c r="AS233" s="21">
        <v>522</v>
      </c>
      <c r="AT233" s="21"/>
      <c r="AU233" s="25"/>
    </row>
    <row r="234" spans="1:47" ht="15" customHeight="1" x14ac:dyDescent="0.25">
      <c r="A234" s="19">
        <v>23145</v>
      </c>
      <c r="B234" s="20" t="s">
        <v>30</v>
      </c>
      <c r="C234" s="20" t="s">
        <v>370</v>
      </c>
      <c r="D234" s="20" t="s">
        <v>669</v>
      </c>
      <c r="E234" s="20" t="s">
        <v>373</v>
      </c>
      <c r="F234" s="20">
        <v>34.720933000000002</v>
      </c>
      <c r="G234" s="20">
        <v>43.710464999999999</v>
      </c>
      <c r="H234" s="20" t="s">
        <v>333</v>
      </c>
      <c r="I234" s="20" t="s">
        <v>371</v>
      </c>
      <c r="J234" s="20" t="s">
        <v>374</v>
      </c>
      <c r="K234" s="21">
        <v>770</v>
      </c>
      <c r="L234" s="21">
        <v>4620</v>
      </c>
      <c r="M234" s="21"/>
      <c r="N234" s="21"/>
      <c r="O234" s="21"/>
      <c r="P234" s="21"/>
      <c r="Q234" s="21"/>
      <c r="R234" s="21"/>
      <c r="S234" s="21">
        <v>520</v>
      </c>
      <c r="T234" s="21"/>
      <c r="U234" s="21">
        <v>250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>
        <v>770</v>
      </c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>
        <v>520</v>
      </c>
      <c r="AR234" s="21">
        <v>250</v>
      </c>
      <c r="AS234" s="21"/>
      <c r="AT234" s="21"/>
      <c r="AU234" s="25"/>
    </row>
    <row r="235" spans="1:47" ht="15" customHeight="1" x14ac:dyDescent="0.25">
      <c r="A235" s="19">
        <v>23244</v>
      </c>
      <c r="B235" s="20" t="s">
        <v>30</v>
      </c>
      <c r="C235" s="20" t="s">
        <v>370</v>
      </c>
      <c r="D235" s="20" t="s">
        <v>670</v>
      </c>
      <c r="E235" s="20" t="s">
        <v>671</v>
      </c>
      <c r="F235" s="20">
        <v>34.635145000000001</v>
      </c>
      <c r="G235" s="20">
        <v>43.732593000000001</v>
      </c>
      <c r="H235" s="20" t="s">
        <v>333</v>
      </c>
      <c r="I235" s="20" t="s">
        <v>371</v>
      </c>
      <c r="J235" s="20" t="s">
        <v>375</v>
      </c>
      <c r="K235" s="21">
        <v>575</v>
      </c>
      <c r="L235" s="21">
        <v>3450</v>
      </c>
      <c r="M235" s="21"/>
      <c r="N235" s="21"/>
      <c r="O235" s="21">
        <v>100</v>
      </c>
      <c r="P235" s="21"/>
      <c r="Q235" s="21"/>
      <c r="R235" s="21"/>
      <c r="S235" s="21"/>
      <c r="T235" s="21"/>
      <c r="U235" s="21">
        <v>200</v>
      </c>
      <c r="V235" s="21"/>
      <c r="W235" s="21"/>
      <c r="X235" s="21"/>
      <c r="Y235" s="21"/>
      <c r="Z235" s="21"/>
      <c r="AA235" s="21">
        <v>275</v>
      </c>
      <c r="AB235" s="21"/>
      <c r="AC235" s="21"/>
      <c r="AD235" s="21"/>
      <c r="AE235" s="21"/>
      <c r="AF235" s="21">
        <v>475</v>
      </c>
      <c r="AG235" s="21"/>
      <c r="AH235" s="21"/>
      <c r="AI235" s="21"/>
      <c r="AJ235" s="21"/>
      <c r="AK235" s="21"/>
      <c r="AL235" s="21">
        <v>100</v>
      </c>
      <c r="AM235" s="21"/>
      <c r="AN235" s="21"/>
      <c r="AO235" s="21"/>
      <c r="AP235" s="21"/>
      <c r="AQ235" s="21"/>
      <c r="AR235" s="21">
        <v>275</v>
      </c>
      <c r="AS235" s="21">
        <v>300</v>
      </c>
      <c r="AT235" s="21"/>
      <c r="AU235" s="25"/>
    </row>
    <row r="236" spans="1:47" ht="15" customHeight="1" x14ac:dyDescent="0.25">
      <c r="A236" s="19">
        <v>25569</v>
      </c>
      <c r="B236" s="20" t="s">
        <v>30</v>
      </c>
      <c r="C236" s="20" t="s">
        <v>370</v>
      </c>
      <c r="D236" s="20" t="s">
        <v>672</v>
      </c>
      <c r="E236" s="20" t="s">
        <v>673</v>
      </c>
      <c r="F236" s="20">
        <v>34.710731000000003</v>
      </c>
      <c r="G236" s="20">
        <v>43.678510000000003</v>
      </c>
      <c r="H236" s="20" t="s">
        <v>333</v>
      </c>
      <c r="I236" s="20" t="s">
        <v>371</v>
      </c>
      <c r="J236" s="20"/>
      <c r="K236" s="21">
        <v>200</v>
      </c>
      <c r="L236" s="21">
        <v>1200</v>
      </c>
      <c r="M236" s="21"/>
      <c r="N236" s="21"/>
      <c r="O236" s="21"/>
      <c r="P236" s="21"/>
      <c r="Q236" s="21"/>
      <c r="R236" s="21"/>
      <c r="S236" s="21"/>
      <c r="T236" s="21"/>
      <c r="U236" s="21">
        <v>200</v>
      </c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>
        <v>200</v>
      </c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>
        <v>200</v>
      </c>
      <c r="AS236" s="21"/>
      <c r="AT236" s="21"/>
      <c r="AU236" s="25"/>
    </row>
    <row r="237" spans="1:47" ht="15" customHeight="1" x14ac:dyDescent="0.25">
      <c r="A237" s="19">
        <v>24212</v>
      </c>
      <c r="B237" s="20" t="s">
        <v>30</v>
      </c>
      <c r="C237" s="20" t="s">
        <v>370</v>
      </c>
      <c r="D237" s="20" t="s">
        <v>376</v>
      </c>
      <c r="E237" s="20" t="s">
        <v>377</v>
      </c>
      <c r="F237" s="20">
        <v>34.767600000000002</v>
      </c>
      <c r="G237" s="20">
        <v>43.638800000000003</v>
      </c>
      <c r="H237" s="20" t="s">
        <v>333</v>
      </c>
      <c r="I237" s="20" t="s">
        <v>371</v>
      </c>
      <c r="J237" s="20" t="s">
        <v>378</v>
      </c>
      <c r="K237" s="21">
        <v>50</v>
      </c>
      <c r="L237" s="21">
        <v>300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>
        <v>50</v>
      </c>
      <c r="AB237" s="21"/>
      <c r="AC237" s="21"/>
      <c r="AD237" s="21"/>
      <c r="AE237" s="21"/>
      <c r="AF237" s="21">
        <v>50</v>
      </c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>
        <v>50</v>
      </c>
      <c r="AS237" s="21"/>
      <c r="AT237" s="21"/>
      <c r="AU237" s="25"/>
    </row>
    <row r="238" spans="1:47" ht="15" customHeight="1" x14ac:dyDescent="0.25">
      <c r="A238" s="19">
        <v>24211</v>
      </c>
      <c r="B238" s="20" t="s">
        <v>30</v>
      </c>
      <c r="C238" s="20" t="s">
        <v>370</v>
      </c>
      <c r="D238" s="20" t="s">
        <v>674</v>
      </c>
      <c r="E238" s="20" t="s">
        <v>379</v>
      </c>
      <c r="F238" s="20">
        <v>34.686700000000002</v>
      </c>
      <c r="G238" s="20">
        <v>43.863700000000001</v>
      </c>
      <c r="H238" s="20" t="s">
        <v>333</v>
      </c>
      <c r="I238" s="20" t="s">
        <v>371</v>
      </c>
      <c r="J238" s="20" t="s">
        <v>380</v>
      </c>
      <c r="K238" s="21">
        <v>700</v>
      </c>
      <c r="L238" s="21">
        <v>4200</v>
      </c>
      <c r="M238" s="21"/>
      <c r="N238" s="21"/>
      <c r="O238" s="21"/>
      <c r="P238" s="21"/>
      <c r="Q238" s="21"/>
      <c r="R238" s="21"/>
      <c r="S238" s="21"/>
      <c r="T238" s="21"/>
      <c r="U238" s="21">
        <v>700</v>
      </c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>
        <v>700</v>
      </c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>
        <v>700</v>
      </c>
      <c r="AS238" s="21"/>
      <c r="AT238" s="21"/>
      <c r="AU238" s="25"/>
    </row>
    <row r="239" spans="1:47" ht="15" customHeight="1" x14ac:dyDescent="0.25">
      <c r="A239" s="19">
        <v>24248</v>
      </c>
      <c r="B239" s="20" t="s">
        <v>30</v>
      </c>
      <c r="C239" s="20" t="s">
        <v>370</v>
      </c>
      <c r="D239" s="20" t="s">
        <v>392</v>
      </c>
      <c r="E239" s="20" t="s">
        <v>691</v>
      </c>
      <c r="F239" s="20">
        <v>34.679099999999998</v>
      </c>
      <c r="G239" s="20">
        <v>43.7164</v>
      </c>
      <c r="H239" s="20" t="s">
        <v>333</v>
      </c>
      <c r="I239" s="20" t="s">
        <v>371</v>
      </c>
      <c r="J239" s="20" t="s">
        <v>393</v>
      </c>
      <c r="K239" s="21">
        <v>855</v>
      </c>
      <c r="L239" s="21">
        <v>5130</v>
      </c>
      <c r="M239" s="21"/>
      <c r="N239" s="21"/>
      <c r="O239" s="21"/>
      <c r="P239" s="21"/>
      <c r="Q239" s="21"/>
      <c r="R239" s="21"/>
      <c r="S239" s="21"/>
      <c r="T239" s="21"/>
      <c r="U239" s="21">
        <v>280</v>
      </c>
      <c r="V239" s="21"/>
      <c r="W239" s="21"/>
      <c r="X239" s="21"/>
      <c r="Y239" s="21"/>
      <c r="Z239" s="21"/>
      <c r="AA239" s="21">
        <v>425</v>
      </c>
      <c r="AB239" s="21">
        <v>150</v>
      </c>
      <c r="AC239" s="21"/>
      <c r="AD239" s="21"/>
      <c r="AE239" s="21"/>
      <c r="AF239" s="21">
        <v>855</v>
      </c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>
        <v>530</v>
      </c>
      <c r="AS239" s="21">
        <v>325</v>
      </c>
      <c r="AT239" s="21"/>
      <c r="AU239" s="25"/>
    </row>
    <row r="240" spans="1:47" ht="15" customHeight="1" x14ac:dyDescent="0.25">
      <c r="A240" s="19">
        <v>23527</v>
      </c>
      <c r="B240" s="20" t="s">
        <v>30</v>
      </c>
      <c r="C240" s="20" t="s">
        <v>370</v>
      </c>
      <c r="D240" s="20" t="s">
        <v>692</v>
      </c>
      <c r="E240" s="20" t="s">
        <v>394</v>
      </c>
      <c r="F240" s="20">
        <v>34.828764</v>
      </c>
      <c r="G240" s="20">
        <v>43.910207999999997</v>
      </c>
      <c r="H240" s="20" t="s">
        <v>333</v>
      </c>
      <c r="I240" s="20" t="s">
        <v>371</v>
      </c>
      <c r="J240" s="20" t="s">
        <v>395</v>
      </c>
      <c r="K240" s="21">
        <v>275</v>
      </c>
      <c r="L240" s="21">
        <v>1650</v>
      </c>
      <c r="M240" s="21"/>
      <c r="N240" s="21"/>
      <c r="O240" s="21"/>
      <c r="P240" s="21"/>
      <c r="Q240" s="21"/>
      <c r="R240" s="21"/>
      <c r="S240" s="21"/>
      <c r="T240" s="21"/>
      <c r="U240" s="21">
        <v>275</v>
      </c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>
        <v>275</v>
      </c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>
        <v>275</v>
      </c>
      <c r="AT240" s="21"/>
      <c r="AU240" s="25"/>
    </row>
    <row r="241" spans="1:47" ht="15" customHeight="1" x14ac:dyDescent="0.25">
      <c r="A241" s="19">
        <v>23206</v>
      </c>
      <c r="B241" s="20" t="s">
        <v>30</v>
      </c>
      <c r="C241" s="20" t="s">
        <v>370</v>
      </c>
      <c r="D241" s="20" t="s">
        <v>693</v>
      </c>
      <c r="E241" s="20" t="s">
        <v>694</v>
      </c>
      <c r="F241" s="20">
        <v>34.605794000000003</v>
      </c>
      <c r="G241" s="20">
        <v>43.678755000000002</v>
      </c>
      <c r="H241" s="20" t="s">
        <v>333</v>
      </c>
      <c r="I241" s="20" t="s">
        <v>371</v>
      </c>
      <c r="J241" s="20" t="s">
        <v>400</v>
      </c>
      <c r="K241" s="21">
        <v>2264</v>
      </c>
      <c r="L241" s="21">
        <v>13584</v>
      </c>
      <c r="M241" s="21"/>
      <c r="N241" s="21"/>
      <c r="O241" s="21"/>
      <c r="P241" s="21"/>
      <c r="Q241" s="21"/>
      <c r="R241" s="21"/>
      <c r="S241" s="21">
        <v>210</v>
      </c>
      <c r="T241" s="21"/>
      <c r="U241" s="21">
        <v>1390</v>
      </c>
      <c r="V241" s="21"/>
      <c r="W241" s="21"/>
      <c r="X241" s="21"/>
      <c r="Y241" s="21"/>
      <c r="Z241" s="21"/>
      <c r="AA241" s="21">
        <v>467</v>
      </c>
      <c r="AB241" s="21">
        <v>197</v>
      </c>
      <c r="AC241" s="21"/>
      <c r="AD241" s="21"/>
      <c r="AE241" s="21"/>
      <c r="AF241" s="21">
        <v>2264</v>
      </c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>
        <v>2264</v>
      </c>
      <c r="AR241" s="21"/>
      <c r="AS241" s="21"/>
      <c r="AT241" s="21"/>
      <c r="AU241" s="25"/>
    </row>
    <row r="242" spans="1:47" ht="15" customHeight="1" x14ac:dyDescent="0.25">
      <c r="A242" s="19">
        <v>24247</v>
      </c>
      <c r="B242" s="20" t="s">
        <v>30</v>
      </c>
      <c r="C242" s="20" t="s">
        <v>370</v>
      </c>
      <c r="D242" s="20" t="s">
        <v>401</v>
      </c>
      <c r="E242" s="20" t="s">
        <v>695</v>
      </c>
      <c r="F242" s="20">
        <v>34.688099999999999</v>
      </c>
      <c r="G242" s="20">
        <v>43.712899999999998</v>
      </c>
      <c r="H242" s="20" t="s">
        <v>333</v>
      </c>
      <c r="I242" s="20" t="s">
        <v>371</v>
      </c>
      <c r="J242" s="20" t="s">
        <v>402</v>
      </c>
      <c r="K242" s="21">
        <v>45</v>
      </c>
      <c r="L242" s="21">
        <v>270</v>
      </c>
      <c r="M242" s="21"/>
      <c r="N242" s="21"/>
      <c r="O242" s="21"/>
      <c r="P242" s="21"/>
      <c r="Q242" s="21"/>
      <c r="R242" s="21"/>
      <c r="S242" s="21"/>
      <c r="T242" s="21"/>
      <c r="U242" s="21">
        <v>45</v>
      </c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>
        <v>45</v>
      </c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>
        <v>45</v>
      </c>
      <c r="AS242" s="21"/>
      <c r="AT242" s="21"/>
      <c r="AU242" s="25"/>
    </row>
    <row r="243" spans="1:47" ht="15" customHeight="1" x14ac:dyDescent="0.25">
      <c r="A243" s="19">
        <v>20608</v>
      </c>
      <c r="B243" s="20" t="s">
        <v>30</v>
      </c>
      <c r="C243" s="20" t="s">
        <v>370</v>
      </c>
      <c r="D243" s="20" t="s">
        <v>696</v>
      </c>
      <c r="E243" s="20" t="s">
        <v>697</v>
      </c>
      <c r="F243" s="20">
        <v>34.607500000000002</v>
      </c>
      <c r="G243" s="20">
        <v>43.689100000000003</v>
      </c>
      <c r="H243" s="20" t="s">
        <v>333</v>
      </c>
      <c r="I243" s="20" t="s">
        <v>371</v>
      </c>
      <c r="J243" s="20" t="s">
        <v>407</v>
      </c>
      <c r="K243" s="21">
        <v>770</v>
      </c>
      <c r="L243" s="21">
        <v>4620</v>
      </c>
      <c r="M243" s="21"/>
      <c r="N243" s="21"/>
      <c r="O243" s="21"/>
      <c r="P243" s="21"/>
      <c r="Q243" s="21"/>
      <c r="R243" s="21"/>
      <c r="S243" s="21"/>
      <c r="T243" s="21"/>
      <c r="U243" s="21">
        <v>770</v>
      </c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>
        <v>770</v>
      </c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>
        <v>420</v>
      </c>
      <c r="AS243" s="21">
        <v>350</v>
      </c>
      <c r="AT243" s="21"/>
      <c r="AU243" s="25"/>
    </row>
    <row r="244" spans="1:47" ht="15" customHeight="1" x14ac:dyDescent="0.25">
      <c r="A244" s="19">
        <v>21592</v>
      </c>
      <c r="B244" s="20" t="s">
        <v>30</v>
      </c>
      <c r="C244" s="20" t="s">
        <v>370</v>
      </c>
      <c r="D244" s="20" t="s">
        <v>698</v>
      </c>
      <c r="E244" s="20" t="s">
        <v>699</v>
      </c>
      <c r="F244" s="20">
        <v>34.710113999999997</v>
      </c>
      <c r="G244" s="20">
        <v>43.710335999999998</v>
      </c>
      <c r="H244" s="20" t="s">
        <v>333</v>
      </c>
      <c r="I244" s="20" t="s">
        <v>371</v>
      </c>
      <c r="J244" s="20" t="s">
        <v>409</v>
      </c>
      <c r="K244" s="21">
        <v>765</v>
      </c>
      <c r="L244" s="21">
        <v>4590</v>
      </c>
      <c r="M244" s="21"/>
      <c r="N244" s="21"/>
      <c r="O244" s="21"/>
      <c r="P244" s="21"/>
      <c r="Q244" s="21"/>
      <c r="R244" s="21"/>
      <c r="S244" s="21">
        <v>200</v>
      </c>
      <c r="T244" s="21"/>
      <c r="U244" s="21">
        <v>415</v>
      </c>
      <c r="V244" s="21"/>
      <c r="W244" s="21"/>
      <c r="X244" s="21"/>
      <c r="Y244" s="21"/>
      <c r="Z244" s="21"/>
      <c r="AA244" s="21">
        <v>150</v>
      </c>
      <c r="AB244" s="21"/>
      <c r="AC244" s="21"/>
      <c r="AD244" s="21"/>
      <c r="AE244" s="21"/>
      <c r="AF244" s="21">
        <v>765</v>
      </c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>
        <v>615</v>
      </c>
      <c r="AS244" s="21">
        <v>150</v>
      </c>
      <c r="AT244" s="21"/>
      <c r="AU244" s="25"/>
    </row>
    <row r="245" spans="1:47" ht="15" customHeight="1" x14ac:dyDescent="0.25">
      <c r="A245" s="19">
        <v>22585</v>
      </c>
      <c r="B245" s="20" t="s">
        <v>30</v>
      </c>
      <c r="C245" s="20" t="s">
        <v>370</v>
      </c>
      <c r="D245" s="20" t="s">
        <v>720</v>
      </c>
      <c r="E245" s="20" t="s">
        <v>721</v>
      </c>
      <c r="F245" s="20">
        <v>34.700857999999997</v>
      </c>
      <c r="G245" s="20">
        <v>43.713856999999997</v>
      </c>
      <c r="H245" s="20" t="s">
        <v>333</v>
      </c>
      <c r="I245" s="20" t="s">
        <v>371</v>
      </c>
      <c r="J245" s="20" t="s">
        <v>415</v>
      </c>
      <c r="K245" s="21">
        <v>690</v>
      </c>
      <c r="L245" s="21">
        <v>4140</v>
      </c>
      <c r="M245" s="21"/>
      <c r="N245" s="21"/>
      <c r="O245" s="21"/>
      <c r="P245" s="21"/>
      <c r="Q245" s="21"/>
      <c r="R245" s="21"/>
      <c r="S245" s="21"/>
      <c r="T245" s="21"/>
      <c r="U245" s="21">
        <v>690</v>
      </c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>
        <v>690</v>
      </c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>
        <v>200</v>
      </c>
      <c r="AS245" s="21">
        <v>490</v>
      </c>
      <c r="AT245" s="21"/>
      <c r="AU245" s="25"/>
    </row>
    <row r="246" spans="1:47" ht="15" customHeight="1" x14ac:dyDescent="0.25">
      <c r="A246" s="19">
        <v>22470</v>
      </c>
      <c r="B246" s="20" t="s">
        <v>30</v>
      </c>
      <c r="C246" s="20" t="s">
        <v>370</v>
      </c>
      <c r="D246" s="20" t="s">
        <v>722</v>
      </c>
      <c r="E246" s="20" t="s">
        <v>416</v>
      </c>
      <c r="F246" s="20">
        <v>34.705091000000003</v>
      </c>
      <c r="G246" s="20">
        <v>43.705285000000003</v>
      </c>
      <c r="H246" s="20" t="s">
        <v>333</v>
      </c>
      <c r="I246" s="20" t="s">
        <v>371</v>
      </c>
      <c r="J246" s="20" t="s">
        <v>417</v>
      </c>
      <c r="K246" s="21">
        <v>675</v>
      </c>
      <c r="L246" s="21">
        <v>4050</v>
      </c>
      <c r="M246" s="21"/>
      <c r="N246" s="21"/>
      <c r="O246" s="21">
        <v>250</v>
      </c>
      <c r="P246" s="21"/>
      <c r="Q246" s="21"/>
      <c r="R246" s="21"/>
      <c r="S246" s="21"/>
      <c r="T246" s="21"/>
      <c r="U246" s="21">
        <v>200</v>
      </c>
      <c r="V246" s="21"/>
      <c r="W246" s="21"/>
      <c r="X246" s="21"/>
      <c r="Y246" s="21"/>
      <c r="Z246" s="21"/>
      <c r="AA246" s="21">
        <v>225</v>
      </c>
      <c r="AB246" s="21"/>
      <c r="AC246" s="21"/>
      <c r="AD246" s="21"/>
      <c r="AE246" s="21"/>
      <c r="AF246" s="21">
        <v>425</v>
      </c>
      <c r="AG246" s="21"/>
      <c r="AH246" s="21"/>
      <c r="AI246" s="21"/>
      <c r="AJ246" s="21"/>
      <c r="AK246" s="21"/>
      <c r="AL246" s="21">
        <v>250</v>
      </c>
      <c r="AM246" s="21"/>
      <c r="AN246" s="21"/>
      <c r="AO246" s="21"/>
      <c r="AP246" s="21"/>
      <c r="AQ246" s="21">
        <v>450</v>
      </c>
      <c r="AR246" s="21">
        <v>225</v>
      </c>
      <c r="AS246" s="21"/>
      <c r="AT246" s="21"/>
      <c r="AU246" s="25"/>
    </row>
    <row r="247" spans="1:47" ht="15" customHeight="1" x14ac:dyDescent="0.25">
      <c r="A247" s="19">
        <v>22059</v>
      </c>
      <c r="B247" s="20" t="s">
        <v>30</v>
      </c>
      <c r="C247" s="20" t="s">
        <v>370</v>
      </c>
      <c r="D247" s="20" t="s">
        <v>418</v>
      </c>
      <c r="E247" s="20" t="s">
        <v>419</v>
      </c>
      <c r="F247" s="20">
        <v>34.792611000000001</v>
      </c>
      <c r="G247" s="20">
        <v>43.611372000000003</v>
      </c>
      <c r="H247" s="20" t="s">
        <v>333</v>
      </c>
      <c r="I247" s="20" t="s">
        <v>371</v>
      </c>
      <c r="J247" s="20" t="s">
        <v>420</v>
      </c>
      <c r="K247" s="21">
        <v>410</v>
      </c>
      <c r="L247" s="21">
        <v>2460</v>
      </c>
      <c r="M247" s="21"/>
      <c r="N247" s="21"/>
      <c r="O247" s="21"/>
      <c r="P247" s="21"/>
      <c r="Q247" s="21"/>
      <c r="R247" s="21"/>
      <c r="S247" s="21"/>
      <c r="T247" s="21"/>
      <c r="U247" s="21">
        <v>410</v>
      </c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>
        <v>410</v>
      </c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>
        <v>410</v>
      </c>
      <c r="AT247" s="21"/>
      <c r="AU247" s="25"/>
    </row>
    <row r="248" spans="1:47" ht="15" customHeight="1" x14ac:dyDescent="0.25">
      <c r="A248" s="19">
        <v>22180</v>
      </c>
      <c r="B248" s="20" t="s">
        <v>30</v>
      </c>
      <c r="C248" s="20" t="s">
        <v>370</v>
      </c>
      <c r="D248" s="20" t="s">
        <v>421</v>
      </c>
      <c r="E248" s="20" t="s">
        <v>422</v>
      </c>
      <c r="F248" s="20">
        <v>34.615521999999999</v>
      </c>
      <c r="G248" s="20">
        <v>43.743893</v>
      </c>
      <c r="H248" s="20" t="s">
        <v>333</v>
      </c>
      <c r="I248" s="20" t="s">
        <v>371</v>
      </c>
      <c r="J248" s="20" t="s">
        <v>423</v>
      </c>
      <c r="K248" s="21">
        <v>700</v>
      </c>
      <c r="L248" s="21">
        <v>4200</v>
      </c>
      <c r="M248" s="21"/>
      <c r="N248" s="21"/>
      <c r="O248" s="21"/>
      <c r="P248" s="21"/>
      <c r="Q248" s="21"/>
      <c r="R248" s="21"/>
      <c r="S248" s="21"/>
      <c r="T248" s="21"/>
      <c r="U248" s="21">
        <v>700</v>
      </c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>
        <v>700</v>
      </c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>
        <v>700</v>
      </c>
      <c r="AR248" s="21"/>
      <c r="AS248" s="21"/>
      <c r="AT248" s="21"/>
      <c r="AU248" s="25"/>
    </row>
    <row r="249" spans="1:47" ht="15" customHeight="1" x14ac:dyDescent="0.25">
      <c r="A249" s="19">
        <v>20612</v>
      </c>
      <c r="B249" s="20" t="s">
        <v>30</v>
      </c>
      <c r="C249" s="20" t="s">
        <v>370</v>
      </c>
      <c r="D249" s="20" t="s">
        <v>424</v>
      </c>
      <c r="E249" s="20" t="s">
        <v>425</v>
      </c>
      <c r="F249" s="20">
        <v>34.755299999999998</v>
      </c>
      <c r="G249" s="20">
        <v>43.664400000000001</v>
      </c>
      <c r="H249" s="20" t="s">
        <v>333</v>
      </c>
      <c r="I249" s="20" t="s">
        <v>371</v>
      </c>
      <c r="J249" s="20" t="s">
        <v>426</v>
      </c>
      <c r="K249" s="21">
        <v>100</v>
      </c>
      <c r="L249" s="21">
        <v>600</v>
      </c>
      <c r="M249" s="21"/>
      <c r="N249" s="21"/>
      <c r="O249" s="21"/>
      <c r="P249" s="21"/>
      <c r="Q249" s="21"/>
      <c r="R249" s="21"/>
      <c r="S249" s="21"/>
      <c r="T249" s="21"/>
      <c r="U249" s="21">
        <v>100</v>
      </c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>
        <v>100</v>
      </c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>
        <v>100</v>
      </c>
      <c r="AT249" s="21"/>
      <c r="AU249" s="25"/>
    </row>
    <row r="250" spans="1:47" ht="15" customHeight="1" x14ac:dyDescent="0.25">
      <c r="A250" s="19">
        <v>23702</v>
      </c>
      <c r="B250" s="20" t="s">
        <v>30</v>
      </c>
      <c r="C250" s="20" t="s">
        <v>370</v>
      </c>
      <c r="D250" s="20" t="s">
        <v>675</v>
      </c>
      <c r="E250" s="20" t="s">
        <v>676</v>
      </c>
      <c r="F250" s="20">
        <v>34.662443000000003</v>
      </c>
      <c r="G250" s="20">
        <v>43.646740999999999</v>
      </c>
      <c r="H250" s="20" t="s">
        <v>333</v>
      </c>
      <c r="I250" s="20" t="s">
        <v>371</v>
      </c>
      <c r="J250" s="20" t="s">
        <v>372</v>
      </c>
      <c r="K250" s="21">
        <v>1038</v>
      </c>
      <c r="L250" s="21">
        <v>6228</v>
      </c>
      <c r="M250" s="21"/>
      <c r="N250" s="21"/>
      <c r="O250" s="21"/>
      <c r="P250" s="21"/>
      <c r="Q250" s="21"/>
      <c r="R250" s="21"/>
      <c r="S250" s="21"/>
      <c r="T250" s="21"/>
      <c r="U250" s="21">
        <v>400</v>
      </c>
      <c r="V250" s="21"/>
      <c r="W250" s="21"/>
      <c r="X250" s="21"/>
      <c r="Y250" s="21"/>
      <c r="Z250" s="21"/>
      <c r="AA250" s="21">
        <v>638</v>
      </c>
      <c r="AB250" s="21"/>
      <c r="AC250" s="21"/>
      <c r="AD250" s="21"/>
      <c r="AE250" s="21"/>
      <c r="AF250" s="21">
        <v>1038</v>
      </c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>
        <v>1038</v>
      </c>
      <c r="AR250" s="21"/>
      <c r="AS250" s="21"/>
      <c r="AT250" s="21"/>
      <c r="AU250" s="25"/>
    </row>
    <row r="251" spans="1:47" ht="15" customHeight="1" x14ac:dyDescent="0.25">
      <c r="A251" s="19">
        <v>23918</v>
      </c>
      <c r="B251" s="20" t="s">
        <v>30</v>
      </c>
      <c r="C251" s="20" t="s">
        <v>370</v>
      </c>
      <c r="D251" s="20" t="s">
        <v>385</v>
      </c>
      <c r="E251" s="20" t="s">
        <v>685</v>
      </c>
      <c r="F251" s="20">
        <v>34.631343000000001</v>
      </c>
      <c r="G251" s="20">
        <v>43.668509999999998</v>
      </c>
      <c r="H251" s="20" t="s">
        <v>333</v>
      </c>
      <c r="I251" s="20" t="s">
        <v>371</v>
      </c>
      <c r="J251" s="20" t="s">
        <v>386</v>
      </c>
      <c r="K251" s="21">
        <v>654</v>
      </c>
      <c r="L251" s="21">
        <v>3924</v>
      </c>
      <c r="M251" s="21"/>
      <c r="N251" s="21"/>
      <c r="O251" s="21"/>
      <c r="P251" s="21"/>
      <c r="Q251" s="21"/>
      <c r="R251" s="21"/>
      <c r="S251" s="21">
        <v>212</v>
      </c>
      <c r="T251" s="21"/>
      <c r="U251" s="21">
        <v>270</v>
      </c>
      <c r="V251" s="21"/>
      <c r="W251" s="21"/>
      <c r="X251" s="21"/>
      <c r="Y251" s="21"/>
      <c r="Z251" s="21"/>
      <c r="AA251" s="21">
        <v>172</v>
      </c>
      <c r="AB251" s="21"/>
      <c r="AC251" s="21"/>
      <c r="AD251" s="21"/>
      <c r="AE251" s="21"/>
      <c r="AF251" s="21">
        <v>654</v>
      </c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>
        <v>654</v>
      </c>
      <c r="AR251" s="21"/>
      <c r="AS251" s="21"/>
      <c r="AT251" s="21"/>
      <c r="AU251" s="25"/>
    </row>
    <row r="252" spans="1:47" ht="15" customHeight="1" x14ac:dyDescent="0.25">
      <c r="A252" s="19">
        <v>20630</v>
      </c>
      <c r="B252" s="20" t="s">
        <v>30</v>
      </c>
      <c r="C252" s="20" t="s">
        <v>370</v>
      </c>
      <c r="D252" s="20" t="s">
        <v>389</v>
      </c>
      <c r="E252" s="20" t="s">
        <v>390</v>
      </c>
      <c r="F252" s="20">
        <v>34.695048</v>
      </c>
      <c r="G252" s="20">
        <v>43.622611999999997</v>
      </c>
      <c r="H252" s="20" t="s">
        <v>333</v>
      </c>
      <c r="I252" s="20" t="s">
        <v>371</v>
      </c>
      <c r="J252" s="20" t="s">
        <v>391</v>
      </c>
      <c r="K252" s="21">
        <v>200</v>
      </c>
      <c r="L252" s="21">
        <v>1200</v>
      </c>
      <c r="M252" s="21"/>
      <c r="N252" s="21"/>
      <c r="O252" s="21"/>
      <c r="P252" s="21"/>
      <c r="Q252" s="21"/>
      <c r="R252" s="21"/>
      <c r="S252" s="21"/>
      <c r="T252" s="21"/>
      <c r="U252" s="21">
        <v>200</v>
      </c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>
        <v>200</v>
      </c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>
        <v>200</v>
      </c>
      <c r="AR252" s="21"/>
      <c r="AS252" s="21"/>
      <c r="AT252" s="21"/>
      <c r="AU252" s="25"/>
    </row>
    <row r="253" spans="1:47" ht="15" customHeight="1" x14ac:dyDescent="0.25">
      <c r="A253" s="19">
        <v>20618</v>
      </c>
      <c r="B253" s="20" t="s">
        <v>30</v>
      </c>
      <c r="C253" s="20" t="s">
        <v>370</v>
      </c>
      <c r="D253" s="20" t="s">
        <v>396</v>
      </c>
      <c r="E253" s="20" t="s">
        <v>397</v>
      </c>
      <c r="F253" s="20">
        <v>34.700054000000002</v>
      </c>
      <c r="G253" s="20">
        <v>43.617221000000001</v>
      </c>
      <c r="H253" s="20" t="s">
        <v>333</v>
      </c>
      <c r="I253" s="20" t="s">
        <v>371</v>
      </c>
      <c r="J253" s="20" t="s">
        <v>398</v>
      </c>
      <c r="K253" s="21">
        <v>100</v>
      </c>
      <c r="L253" s="21">
        <v>600</v>
      </c>
      <c r="M253" s="21"/>
      <c r="N253" s="21"/>
      <c r="O253" s="21"/>
      <c r="P253" s="21"/>
      <c r="Q253" s="21"/>
      <c r="R253" s="21"/>
      <c r="S253" s="21"/>
      <c r="T253" s="21"/>
      <c r="U253" s="21">
        <v>100</v>
      </c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>
        <v>100</v>
      </c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>
        <v>100</v>
      </c>
      <c r="AR253" s="21"/>
      <c r="AS253" s="21"/>
      <c r="AT253" s="21"/>
      <c r="AU253" s="25"/>
    </row>
    <row r="254" spans="1:47" ht="15" customHeight="1" x14ac:dyDescent="0.25">
      <c r="A254" s="19">
        <v>22966</v>
      </c>
      <c r="B254" s="20" t="s">
        <v>30</v>
      </c>
      <c r="C254" s="20" t="s">
        <v>370</v>
      </c>
      <c r="D254" s="20" t="s">
        <v>718</v>
      </c>
      <c r="E254" s="20" t="s">
        <v>719</v>
      </c>
      <c r="F254" s="20">
        <v>34.609135999999999</v>
      </c>
      <c r="G254" s="20">
        <v>43.674841999999998</v>
      </c>
      <c r="H254" s="20" t="s">
        <v>333</v>
      </c>
      <c r="I254" s="20" t="s">
        <v>371</v>
      </c>
      <c r="J254" s="20" t="s">
        <v>414</v>
      </c>
      <c r="K254" s="21">
        <v>677</v>
      </c>
      <c r="L254" s="21">
        <v>4062</v>
      </c>
      <c r="M254" s="21"/>
      <c r="N254" s="21"/>
      <c r="O254" s="21">
        <v>172</v>
      </c>
      <c r="P254" s="21"/>
      <c r="Q254" s="21"/>
      <c r="R254" s="21"/>
      <c r="S254" s="21"/>
      <c r="T254" s="21"/>
      <c r="U254" s="21">
        <v>395</v>
      </c>
      <c r="V254" s="21"/>
      <c r="W254" s="21"/>
      <c r="X254" s="21"/>
      <c r="Y254" s="21"/>
      <c r="Z254" s="21"/>
      <c r="AA254" s="21">
        <v>110</v>
      </c>
      <c r="AB254" s="21"/>
      <c r="AC254" s="21"/>
      <c r="AD254" s="21"/>
      <c r="AE254" s="21"/>
      <c r="AF254" s="21">
        <v>677</v>
      </c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>
        <v>677</v>
      </c>
      <c r="AR254" s="21"/>
      <c r="AS254" s="21"/>
      <c r="AT254" s="21"/>
      <c r="AU254" s="25"/>
    </row>
    <row r="255" spans="1:47" ht="15" customHeight="1" x14ac:dyDescent="0.25">
      <c r="A255" s="19">
        <v>25707</v>
      </c>
      <c r="B255" s="20" t="s">
        <v>30</v>
      </c>
      <c r="C255" s="20" t="s">
        <v>370</v>
      </c>
      <c r="D255" s="20" t="s">
        <v>677</v>
      </c>
      <c r="E255" s="20" t="s">
        <v>678</v>
      </c>
      <c r="F255" s="20">
        <v>35.557912000000002</v>
      </c>
      <c r="G255" s="20">
        <v>43.271647999999999</v>
      </c>
      <c r="H255" s="20" t="s">
        <v>333</v>
      </c>
      <c r="I255" s="20" t="s">
        <v>371</v>
      </c>
      <c r="J255" s="20"/>
      <c r="K255" s="21">
        <v>265</v>
      </c>
      <c r="L255" s="21">
        <v>1590</v>
      </c>
      <c r="M255" s="21"/>
      <c r="N255" s="21"/>
      <c r="O255" s="21">
        <v>150</v>
      </c>
      <c r="P255" s="21"/>
      <c r="Q255" s="21"/>
      <c r="R255" s="21"/>
      <c r="S255" s="21"/>
      <c r="T255" s="21"/>
      <c r="U255" s="21"/>
      <c r="V255" s="21"/>
      <c r="W255" s="21"/>
      <c r="X255" s="21">
        <v>20</v>
      </c>
      <c r="Y255" s="21"/>
      <c r="Z255" s="21"/>
      <c r="AA255" s="21">
        <v>95</v>
      </c>
      <c r="AB255" s="21"/>
      <c r="AC255" s="21"/>
      <c r="AD255" s="21"/>
      <c r="AE255" s="21"/>
      <c r="AF255" s="21">
        <v>265</v>
      </c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>
        <v>265</v>
      </c>
      <c r="AT255" s="21"/>
      <c r="AU255" s="25"/>
    </row>
    <row r="256" spans="1:47" ht="15" customHeight="1" x14ac:dyDescent="0.25">
      <c r="A256" s="19">
        <v>25949</v>
      </c>
      <c r="B256" s="20" t="s">
        <v>30</v>
      </c>
      <c r="C256" s="20" t="s">
        <v>370</v>
      </c>
      <c r="D256" s="20" t="s">
        <v>679</v>
      </c>
      <c r="E256" s="20" t="s">
        <v>680</v>
      </c>
      <c r="F256" s="20">
        <v>34.889805000000003</v>
      </c>
      <c r="G256" s="20">
        <v>43.548701000000001</v>
      </c>
      <c r="H256" s="20" t="s">
        <v>333</v>
      </c>
      <c r="I256" s="20" t="s">
        <v>371</v>
      </c>
      <c r="J256" s="20"/>
      <c r="K256" s="21">
        <v>400</v>
      </c>
      <c r="L256" s="21">
        <v>2400</v>
      </c>
      <c r="M256" s="21"/>
      <c r="N256" s="21"/>
      <c r="O256" s="21"/>
      <c r="P256" s="21"/>
      <c r="Q256" s="21"/>
      <c r="R256" s="21"/>
      <c r="S256" s="21"/>
      <c r="T256" s="21"/>
      <c r="U256" s="21">
        <v>200</v>
      </c>
      <c r="V256" s="21"/>
      <c r="W256" s="21"/>
      <c r="X256" s="21"/>
      <c r="Y256" s="21"/>
      <c r="Z256" s="21"/>
      <c r="AA256" s="21">
        <v>200</v>
      </c>
      <c r="AB256" s="21"/>
      <c r="AC256" s="21"/>
      <c r="AD256" s="21"/>
      <c r="AE256" s="21"/>
      <c r="AF256" s="21">
        <v>400</v>
      </c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>
        <v>400</v>
      </c>
      <c r="AT256" s="21"/>
      <c r="AU256" s="25"/>
    </row>
    <row r="257" spans="1:47" ht="15" customHeight="1" x14ac:dyDescent="0.25">
      <c r="A257" s="19">
        <v>25984</v>
      </c>
      <c r="B257" s="20" t="s">
        <v>30</v>
      </c>
      <c r="C257" s="20" t="s">
        <v>370</v>
      </c>
      <c r="D257" s="20" t="s">
        <v>681</v>
      </c>
      <c r="E257" s="20" t="s">
        <v>382</v>
      </c>
      <c r="F257" s="20">
        <v>34.782696999999999</v>
      </c>
      <c r="G257" s="20">
        <v>43.624336</v>
      </c>
      <c r="H257" s="20" t="s">
        <v>333</v>
      </c>
      <c r="I257" s="20" t="s">
        <v>371</v>
      </c>
      <c r="J257" s="20"/>
      <c r="K257" s="21">
        <v>200</v>
      </c>
      <c r="L257" s="21">
        <v>1200</v>
      </c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>
        <v>200</v>
      </c>
      <c r="AB257" s="21"/>
      <c r="AC257" s="21"/>
      <c r="AD257" s="21"/>
      <c r="AE257" s="21"/>
      <c r="AF257" s="21">
        <v>200</v>
      </c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>
        <v>200</v>
      </c>
      <c r="AT257" s="21"/>
      <c r="AU257" s="25"/>
    </row>
    <row r="258" spans="1:47" ht="15" customHeight="1" x14ac:dyDescent="0.25">
      <c r="A258" s="19">
        <v>20642</v>
      </c>
      <c r="B258" s="20" t="s">
        <v>30</v>
      </c>
      <c r="C258" s="20" t="s">
        <v>370</v>
      </c>
      <c r="D258" s="20" t="s">
        <v>682</v>
      </c>
      <c r="E258" s="20" t="s">
        <v>383</v>
      </c>
      <c r="F258" s="20">
        <v>34.693536000000002</v>
      </c>
      <c r="G258" s="20">
        <v>43.622293999999997</v>
      </c>
      <c r="H258" s="20" t="s">
        <v>333</v>
      </c>
      <c r="I258" s="20" t="s">
        <v>371</v>
      </c>
      <c r="J258" s="20" t="s">
        <v>384</v>
      </c>
      <c r="K258" s="21">
        <v>80</v>
      </c>
      <c r="L258" s="21">
        <v>480</v>
      </c>
      <c r="M258" s="21"/>
      <c r="N258" s="21"/>
      <c r="O258" s="21"/>
      <c r="P258" s="21"/>
      <c r="Q258" s="21"/>
      <c r="R258" s="21"/>
      <c r="S258" s="21"/>
      <c r="T258" s="21"/>
      <c r="U258" s="21">
        <v>80</v>
      </c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>
        <v>80</v>
      </c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>
        <v>50</v>
      </c>
      <c r="AR258" s="21">
        <v>30</v>
      </c>
      <c r="AS258" s="21"/>
      <c r="AT258" s="21"/>
      <c r="AU258" s="25"/>
    </row>
    <row r="259" spans="1:47" ht="15" customHeight="1" x14ac:dyDescent="0.25">
      <c r="A259" s="19">
        <v>26034</v>
      </c>
      <c r="B259" s="20" t="s">
        <v>30</v>
      </c>
      <c r="C259" s="20" t="s">
        <v>370</v>
      </c>
      <c r="D259" s="20" t="s">
        <v>683</v>
      </c>
      <c r="E259" s="20" t="s">
        <v>684</v>
      </c>
      <c r="F259" s="20">
        <v>34.727772000000002</v>
      </c>
      <c r="G259" s="20">
        <v>43.641196000000001</v>
      </c>
      <c r="H259" s="20" t="s">
        <v>333</v>
      </c>
      <c r="I259" s="20" t="s">
        <v>371</v>
      </c>
      <c r="J259" s="20"/>
      <c r="K259" s="21">
        <v>140</v>
      </c>
      <c r="L259" s="21">
        <v>840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>
        <v>140</v>
      </c>
      <c r="AB259" s="21"/>
      <c r="AC259" s="21"/>
      <c r="AD259" s="21"/>
      <c r="AE259" s="21"/>
      <c r="AF259" s="21">
        <v>140</v>
      </c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>
        <v>140</v>
      </c>
      <c r="AS259" s="21"/>
      <c r="AT259" s="21"/>
      <c r="AU259" s="25"/>
    </row>
    <row r="260" spans="1:47" ht="15" customHeight="1" x14ac:dyDescent="0.25">
      <c r="A260" s="19">
        <v>25894</v>
      </c>
      <c r="B260" s="20" t="s">
        <v>30</v>
      </c>
      <c r="C260" s="20" t="s">
        <v>370</v>
      </c>
      <c r="D260" s="20" t="s">
        <v>686</v>
      </c>
      <c r="E260" s="20" t="s">
        <v>687</v>
      </c>
      <c r="F260" s="20">
        <v>34.639778999999997</v>
      </c>
      <c r="G260" s="20">
        <v>43.861341000000003</v>
      </c>
      <c r="H260" s="20" t="s">
        <v>333</v>
      </c>
      <c r="I260" s="20" t="s">
        <v>371</v>
      </c>
      <c r="J260" s="20"/>
      <c r="K260" s="21">
        <v>600</v>
      </c>
      <c r="L260" s="21">
        <v>3600</v>
      </c>
      <c r="M260" s="21"/>
      <c r="N260" s="21"/>
      <c r="O260" s="21"/>
      <c r="P260" s="21"/>
      <c r="Q260" s="21"/>
      <c r="R260" s="21"/>
      <c r="S260" s="21"/>
      <c r="T260" s="21"/>
      <c r="U260" s="21">
        <v>600</v>
      </c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>
        <v>600</v>
      </c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>
        <v>600</v>
      </c>
      <c r="AS260" s="21"/>
      <c r="AT260" s="21"/>
      <c r="AU260" s="25"/>
    </row>
    <row r="261" spans="1:47" ht="15" customHeight="1" x14ac:dyDescent="0.25">
      <c r="A261" s="19">
        <v>20631</v>
      </c>
      <c r="B261" s="20" t="s">
        <v>30</v>
      </c>
      <c r="C261" s="20" t="s">
        <v>370</v>
      </c>
      <c r="D261" s="20" t="s">
        <v>688</v>
      </c>
      <c r="E261" s="20" t="s">
        <v>387</v>
      </c>
      <c r="F261" s="20">
        <v>34.695272000000003</v>
      </c>
      <c r="G261" s="20">
        <v>43.613664999999997</v>
      </c>
      <c r="H261" s="20" t="s">
        <v>333</v>
      </c>
      <c r="I261" s="20" t="s">
        <v>371</v>
      </c>
      <c r="J261" s="20" t="s">
        <v>388</v>
      </c>
      <c r="K261" s="21">
        <v>25</v>
      </c>
      <c r="L261" s="21">
        <v>150</v>
      </c>
      <c r="M261" s="21"/>
      <c r="N261" s="21"/>
      <c r="O261" s="21"/>
      <c r="P261" s="21"/>
      <c r="Q261" s="21"/>
      <c r="R261" s="21"/>
      <c r="S261" s="21"/>
      <c r="T261" s="21"/>
      <c r="U261" s="21">
        <v>25</v>
      </c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>
        <v>25</v>
      </c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>
        <v>25</v>
      </c>
      <c r="AR261" s="21"/>
      <c r="AS261" s="21"/>
      <c r="AT261" s="21"/>
      <c r="AU261" s="25"/>
    </row>
    <row r="262" spans="1:47" ht="15" customHeight="1" x14ac:dyDescent="0.25">
      <c r="A262" s="19">
        <v>21357</v>
      </c>
      <c r="B262" s="20" t="s">
        <v>30</v>
      </c>
      <c r="C262" s="20" t="s">
        <v>370</v>
      </c>
      <c r="D262" s="20" t="s">
        <v>689</v>
      </c>
      <c r="E262" s="20" t="s">
        <v>690</v>
      </c>
      <c r="F262" s="20">
        <v>34.46152</v>
      </c>
      <c r="G262" s="20">
        <v>43.75264</v>
      </c>
      <c r="H262" s="20" t="s">
        <v>333</v>
      </c>
      <c r="I262" s="20" t="s">
        <v>371</v>
      </c>
      <c r="J262" s="20" t="s">
        <v>381</v>
      </c>
      <c r="K262" s="21">
        <v>300</v>
      </c>
      <c r="L262" s="21">
        <v>1800</v>
      </c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>
        <v>300</v>
      </c>
      <c r="AB262" s="21"/>
      <c r="AC262" s="21"/>
      <c r="AD262" s="21"/>
      <c r="AE262" s="21"/>
      <c r="AF262" s="21">
        <v>300</v>
      </c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>
        <v>300</v>
      </c>
      <c r="AS262" s="21"/>
      <c r="AT262" s="21"/>
      <c r="AU262" s="25"/>
    </row>
    <row r="263" spans="1:47" ht="15" customHeight="1" x14ac:dyDescent="0.25">
      <c r="A263" s="19">
        <v>23301</v>
      </c>
      <c r="B263" s="20" t="s">
        <v>30</v>
      </c>
      <c r="C263" s="20" t="s">
        <v>370</v>
      </c>
      <c r="D263" s="20" t="s">
        <v>700</v>
      </c>
      <c r="E263" s="20" t="s">
        <v>701</v>
      </c>
      <c r="F263" s="20">
        <v>34.576160999999999</v>
      </c>
      <c r="G263" s="20">
        <v>43.681758000000002</v>
      </c>
      <c r="H263" s="20" t="s">
        <v>333</v>
      </c>
      <c r="I263" s="20" t="s">
        <v>371</v>
      </c>
      <c r="J263" s="20" t="s">
        <v>399</v>
      </c>
      <c r="K263" s="21">
        <v>537</v>
      </c>
      <c r="L263" s="21">
        <v>3222</v>
      </c>
      <c r="M263" s="21"/>
      <c r="N263" s="21"/>
      <c r="O263" s="21"/>
      <c r="P263" s="21"/>
      <c r="Q263" s="21"/>
      <c r="R263" s="21"/>
      <c r="S263" s="21"/>
      <c r="T263" s="21"/>
      <c r="U263" s="21">
        <v>250</v>
      </c>
      <c r="V263" s="21"/>
      <c r="W263" s="21"/>
      <c r="X263" s="21"/>
      <c r="Y263" s="21"/>
      <c r="Z263" s="21"/>
      <c r="AA263" s="21">
        <v>132</v>
      </c>
      <c r="AB263" s="21">
        <v>155</v>
      </c>
      <c r="AC263" s="21"/>
      <c r="AD263" s="21"/>
      <c r="AE263" s="21"/>
      <c r="AF263" s="21">
        <v>537</v>
      </c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>
        <v>537</v>
      </c>
      <c r="AR263" s="21"/>
      <c r="AS263" s="21"/>
      <c r="AT263" s="21"/>
      <c r="AU263" s="25"/>
    </row>
    <row r="264" spans="1:47" ht="15" customHeight="1" x14ac:dyDescent="0.25">
      <c r="A264" s="19">
        <v>25961</v>
      </c>
      <c r="B264" s="20" t="s">
        <v>30</v>
      </c>
      <c r="C264" s="20" t="s">
        <v>370</v>
      </c>
      <c r="D264" s="20" t="s">
        <v>702</v>
      </c>
      <c r="E264" s="20" t="s">
        <v>703</v>
      </c>
      <c r="F264" s="20">
        <v>34.594295000000002</v>
      </c>
      <c r="G264" s="20">
        <v>43.674107999999997</v>
      </c>
      <c r="H264" s="20" t="s">
        <v>333</v>
      </c>
      <c r="I264" s="20" t="s">
        <v>371</v>
      </c>
      <c r="J264" s="20"/>
      <c r="K264" s="21">
        <v>1450</v>
      </c>
      <c r="L264" s="21">
        <v>8700</v>
      </c>
      <c r="M264" s="21"/>
      <c r="N264" s="21"/>
      <c r="O264" s="21"/>
      <c r="P264" s="21"/>
      <c r="Q264" s="21"/>
      <c r="R264" s="21"/>
      <c r="S264" s="21">
        <v>230</v>
      </c>
      <c r="T264" s="21"/>
      <c r="U264" s="21">
        <v>630</v>
      </c>
      <c r="V264" s="21"/>
      <c r="W264" s="21"/>
      <c r="X264" s="21"/>
      <c r="Y264" s="21"/>
      <c r="Z264" s="21"/>
      <c r="AA264" s="21">
        <v>250</v>
      </c>
      <c r="AB264" s="21">
        <v>340</v>
      </c>
      <c r="AC264" s="21"/>
      <c r="AD264" s="21"/>
      <c r="AE264" s="21"/>
      <c r="AF264" s="21">
        <v>1450</v>
      </c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>
        <v>1450</v>
      </c>
      <c r="AR264" s="21"/>
      <c r="AS264" s="21"/>
      <c r="AT264" s="21"/>
      <c r="AU264" s="25"/>
    </row>
    <row r="265" spans="1:47" ht="15" customHeight="1" x14ac:dyDescent="0.25">
      <c r="A265" s="19">
        <v>22331</v>
      </c>
      <c r="B265" s="20" t="s">
        <v>30</v>
      </c>
      <c r="C265" s="20" t="s">
        <v>370</v>
      </c>
      <c r="D265" s="20" t="s">
        <v>704</v>
      </c>
      <c r="E265" s="20" t="s">
        <v>403</v>
      </c>
      <c r="F265" s="20">
        <v>34.605716000000001</v>
      </c>
      <c r="G265" s="20">
        <v>43.676295000000003</v>
      </c>
      <c r="H265" s="20" t="s">
        <v>333</v>
      </c>
      <c r="I265" s="20" t="s">
        <v>371</v>
      </c>
      <c r="J265" s="20" t="s">
        <v>404</v>
      </c>
      <c r="K265" s="21">
        <v>822</v>
      </c>
      <c r="L265" s="21">
        <v>4932</v>
      </c>
      <c r="M265" s="21"/>
      <c r="N265" s="21"/>
      <c r="O265" s="21"/>
      <c r="P265" s="21"/>
      <c r="Q265" s="21"/>
      <c r="R265" s="21"/>
      <c r="S265" s="21">
        <v>160</v>
      </c>
      <c r="T265" s="21"/>
      <c r="U265" s="21">
        <v>350</v>
      </c>
      <c r="V265" s="21"/>
      <c r="W265" s="21"/>
      <c r="X265" s="21"/>
      <c r="Y265" s="21"/>
      <c r="Z265" s="21"/>
      <c r="AA265" s="21">
        <v>180</v>
      </c>
      <c r="AB265" s="21">
        <v>132</v>
      </c>
      <c r="AC265" s="21"/>
      <c r="AD265" s="21"/>
      <c r="AE265" s="21"/>
      <c r="AF265" s="21">
        <v>822</v>
      </c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>
        <v>822</v>
      </c>
      <c r="AR265" s="21"/>
      <c r="AS265" s="21"/>
      <c r="AT265" s="21"/>
      <c r="AU265" s="25"/>
    </row>
    <row r="266" spans="1:47" ht="15" customHeight="1" x14ac:dyDescent="0.25">
      <c r="A266" s="19">
        <v>25698</v>
      </c>
      <c r="B266" s="20" t="s">
        <v>30</v>
      </c>
      <c r="C266" s="20" t="s">
        <v>370</v>
      </c>
      <c r="D266" s="20" t="s">
        <v>708</v>
      </c>
      <c r="E266" s="20" t="s">
        <v>709</v>
      </c>
      <c r="F266" s="20">
        <v>34.607500000000002</v>
      </c>
      <c r="G266" s="20">
        <v>43.689100000000003</v>
      </c>
      <c r="H266" s="20" t="s">
        <v>333</v>
      </c>
      <c r="I266" s="20" t="s">
        <v>371</v>
      </c>
      <c r="J266" s="20"/>
      <c r="K266" s="21">
        <v>45</v>
      </c>
      <c r="L266" s="21">
        <v>270</v>
      </c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>
        <v>45</v>
      </c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>
        <v>45</v>
      </c>
      <c r="AM266" s="21"/>
      <c r="AN266" s="21"/>
      <c r="AO266" s="21"/>
      <c r="AP266" s="21"/>
      <c r="AQ266" s="21"/>
      <c r="AR266" s="21"/>
      <c r="AS266" s="21">
        <v>45</v>
      </c>
      <c r="AT266" s="21"/>
      <c r="AU266" s="25"/>
    </row>
    <row r="267" spans="1:47" ht="15" customHeight="1" x14ac:dyDescent="0.25">
      <c r="A267" s="19">
        <v>25699</v>
      </c>
      <c r="B267" s="20" t="s">
        <v>30</v>
      </c>
      <c r="C267" s="20" t="s">
        <v>370</v>
      </c>
      <c r="D267" s="20" t="s">
        <v>710</v>
      </c>
      <c r="E267" s="20" t="s">
        <v>711</v>
      </c>
      <c r="F267" s="20">
        <v>34.607500000000002</v>
      </c>
      <c r="G267" s="20">
        <v>43.689100000000003</v>
      </c>
      <c r="H267" s="20" t="s">
        <v>333</v>
      </c>
      <c r="I267" s="20" t="s">
        <v>371</v>
      </c>
      <c r="J267" s="20"/>
      <c r="K267" s="21">
        <v>80</v>
      </c>
      <c r="L267" s="21">
        <v>480</v>
      </c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>
        <v>80</v>
      </c>
      <c r="AC267" s="21"/>
      <c r="AD267" s="21"/>
      <c r="AE267" s="21"/>
      <c r="AF267" s="21">
        <v>80</v>
      </c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>
        <v>80</v>
      </c>
      <c r="AS267" s="21"/>
      <c r="AT267" s="21"/>
      <c r="AU267" s="25"/>
    </row>
    <row r="268" spans="1:47" ht="15" customHeight="1" x14ac:dyDescent="0.25">
      <c r="A268" s="19">
        <v>25960</v>
      </c>
      <c r="B268" s="20" t="s">
        <v>30</v>
      </c>
      <c r="C268" s="20" t="s">
        <v>370</v>
      </c>
      <c r="D268" s="20" t="s">
        <v>706</v>
      </c>
      <c r="E268" s="20" t="s">
        <v>707</v>
      </c>
      <c r="F268" s="20">
        <v>34.589025999999997</v>
      </c>
      <c r="G268" s="20">
        <v>43.675297</v>
      </c>
      <c r="H268" s="20" t="s">
        <v>333</v>
      </c>
      <c r="I268" s="20" t="s">
        <v>371</v>
      </c>
      <c r="J268" s="20"/>
      <c r="K268" s="21">
        <v>1309</v>
      </c>
      <c r="L268" s="21">
        <v>7854</v>
      </c>
      <c r="M268" s="21"/>
      <c r="N268" s="21"/>
      <c r="O268" s="21"/>
      <c r="P268" s="21"/>
      <c r="Q268" s="21"/>
      <c r="R268" s="21"/>
      <c r="S268" s="21">
        <v>275</v>
      </c>
      <c r="T268" s="21"/>
      <c r="U268" s="21">
        <v>380</v>
      </c>
      <c r="V268" s="21"/>
      <c r="W268" s="21"/>
      <c r="X268" s="21"/>
      <c r="Y268" s="21"/>
      <c r="Z268" s="21"/>
      <c r="AA268" s="21">
        <v>500</v>
      </c>
      <c r="AB268" s="21">
        <v>154</v>
      </c>
      <c r="AC268" s="21"/>
      <c r="AD268" s="21"/>
      <c r="AE268" s="21"/>
      <c r="AF268" s="21">
        <v>1309</v>
      </c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>
        <v>1309</v>
      </c>
      <c r="AR268" s="21"/>
      <c r="AS268" s="21"/>
      <c r="AT268" s="21"/>
      <c r="AU268" s="25"/>
    </row>
    <row r="269" spans="1:47" ht="15" customHeight="1" x14ac:dyDescent="0.25">
      <c r="A269" s="19">
        <v>22332</v>
      </c>
      <c r="B269" s="20" t="s">
        <v>30</v>
      </c>
      <c r="C269" s="20" t="s">
        <v>370</v>
      </c>
      <c r="D269" s="20" t="s">
        <v>705</v>
      </c>
      <c r="E269" s="20" t="s">
        <v>405</v>
      </c>
      <c r="F269" s="20">
        <v>34.589025999999997</v>
      </c>
      <c r="G269" s="20">
        <v>43.675297</v>
      </c>
      <c r="H269" s="20" t="s">
        <v>333</v>
      </c>
      <c r="I269" s="20" t="s">
        <v>371</v>
      </c>
      <c r="J269" s="20" t="s">
        <v>406</v>
      </c>
      <c r="K269" s="21">
        <v>990</v>
      </c>
      <c r="L269" s="21">
        <v>5940</v>
      </c>
      <c r="M269" s="21"/>
      <c r="N269" s="21"/>
      <c r="O269" s="21"/>
      <c r="P269" s="21"/>
      <c r="Q269" s="21"/>
      <c r="R269" s="21"/>
      <c r="S269" s="21">
        <v>200</v>
      </c>
      <c r="T269" s="21"/>
      <c r="U269" s="21">
        <v>400</v>
      </c>
      <c r="V269" s="21"/>
      <c r="W269" s="21"/>
      <c r="X269" s="21"/>
      <c r="Y269" s="21"/>
      <c r="Z269" s="21"/>
      <c r="AA269" s="21">
        <v>350</v>
      </c>
      <c r="AB269" s="21">
        <v>40</v>
      </c>
      <c r="AC269" s="21"/>
      <c r="AD269" s="21"/>
      <c r="AE269" s="21"/>
      <c r="AF269" s="21">
        <v>990</v>
      </c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>
        <v>990</v>
      </c>
      <c r="AR269" s="21"/>
      <c r="AS269" s="21"/>
      <c r="AT269" s="21"/>
      <c r="AU269" s="25"/>
    </row>
    <row r="270" spans="1:47" ht="15" customHeight="1" x14ac:dyDescent="0.25">
      <c r="A270" s="19">
        <v>22812</v>
      </c>
      <c r="B270" s="20" t="s">
        <v>30</v>
      </c>
      <c r="C270" s="20" t="s">
        <v>370</v>
      </c>
      <c r="D270" s="20" t="s">
        <v>712</v>
      </c>
      <c r="E270" s="20" t="s">
        <v>713</v>
      </c>
      <c r="F270" s="20">
        <v>34.601669999999999</v>
      </c>
      <c r="G270" s="20">
        <v>43.676316</v>
      </c>
      <c r="H270" s="20" t="s">
        <v>333</v>
      </c>
      <c r="I270" s="20" t="s">
        <v>371</v>
      </c>
      <c r="J270" s="20" t="s">
        <v>408</v>
      </c>
      <c r="K270" s="21">
        <v>575</v>
      </c>
      <c r="L270" s="21">
        <v>3450</v>
      </c>
      <c r="M270" s="21"/>
      <c r="N270" s="21"/>
      <c r="O270" s="21"/>
      <c r="P270" s="21"/>
      <c r="Q270" s="21"/>
      <c r="R270" s="21"/>
      <c r="S270" s="21"/>
      <c r="T270" s="21"/>
      <c r="U270" s="21">
        <v>260</v>
      </c>
      <c r="V270" s="21"/>
      <c r="W270" s="21"/>
      <c r="X270" s="21"/>
      <c r="Y270" s="21"/>
      <c r="Z270" s="21"/>
      <c r="AA270" s="21"/>
      <c r="AB270" s="21">
        <v>315</v>
      </c>
      <c r="AC270" s="21"/>
      <c r="AD270" s="21"/>
      <c r="AE270" s="21"/>
      <c r="AF270" s="21">
        <v>575</v>
      </c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>
        <v>575</v>
      </c>
      <c r="AR270" s="21"/>
      <c r="AS270" s="21"/>
      <c r="AT270" s="21"/>
      <c r="AU270" s="25"/>
    </row>
    <row r="271" spans="1:47" ht="15" customHeight="1" x14ac:dyDescent="0.25">
      <c r="A271" s="19">
        <v>20622</v>
      </c>
      <c r="B271" s="20" t="s">
        <v>30</v>
      </c>
      <c r="C271" s="20" t="s">
        <v>370</v>
      </c>
      <c r="D271" s="20" t="s">
        <v>411</v>
      </c>
      <c r="E271" s="20" t="s">
        <v>412</v>
      </c>
      <c r="F271" s="20">
        <v>34.700175999999999</v>
      </c>
      <c r="G271" s="20">
        <v>43.608103999999997</v>
      </c>
      <c r="H271" s="20" t="s">
        <v>333</v>
      </c>
      <c r="I271" s="20" t="s">
        <v>371</v>
      </c>
      <c r="J271" s="20" t="s">
        <v>413</v>
      </c>
      <c r="K271" s="21">
        <v>90</v>
      </c>
      <c r="L271" s="21">
        <v>540</v>
      </c>
      <c r="M271" s="21"/>
      <c r="N271" s="21"/>
      <c r="O271" s="21"/>
      <c r="P271" s="21"/>
      <c r="Q271" s="21"/>
      <c r="R271" s="21"/>
      <c r="S271" s="21"/>
      <c r="T271" s="21"/>
      <c r="U271" s="21">
        <v>90</v>
      </c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>
        <v>90</v>
      </c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>
        <v>90</v>
      </c>
      <c r="AR271" s="21"/>
      <c r="AS271" s="21"/>
      <c r="AT271" s="21"/>
      <c r="AU271" s="25"/>
    </row>
    <row r="272" spans="1:47" ht="15" customHeight="1" x14ac:dyDescent="0.25">
      <c r="A272" s="19">
        <v>22468</v>
      </c>
      <c r="B272" s="20" t="s">
        <v>30</v>
      </c>
      <c r="C272" s="20" t="s">
        <v>370</v>
      </c>
      <c r="D272" s="20" t="s">
        <v>714</v>
      </c>
      <c r="E272" s="20" t="s">
        <v>715</v>
      </c>
      <c r="F272" s="20">
        <v>34.646315999999999</v>
      </c>
      <c r="G272" s="20">
        <v>43.656804000000001</v>
      </c>
      <c r="H272" s="20" t="s">
        <v>333</v>
      </c>
      <c r="I272" s="20" t="s">
        <v>371</v>
      </c>
      <c r="J272" s="20" t="s">
        <v>410</v>
      </c>
      <c r="K272" s="21">
        <v>1369</v>
      </c>
      <c r="L272" s="21">
        <v>8214</v>
      </c>
      <c r="M272" s="21"/>
      <c r="N272" s="21"/>
      <c r="O272" s="21"/>
      <c r="P272" s="21"/>
      <c r="Q272" s="21"/>
      <c r="R272" s="21"/>
      <c r="S272" s="21">
        <v>479</v>
      </c>
      <c r="T272" s="21"/>
      <c r="U272" s="21">
        <v>750</v>
      </c>
      <c r="V272" s="21"/>
      <c r="W272" s="21"/>
      <c r="X272" s="21"/>
      <c r="Y272" s="21"/>
      <c r="Z272" s="21"/>
      <c r="AA272" s="21"/>
      <c r="AB272" s="21">
        <v>140</v>
      </c>
      <c r="AC272" s="21"/>
      <c r="AD272" s="21"/>
      <c r="AE272" s="21"/>
      <c r="AF272" s="21">
        <v>1369</v>
      </c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>
        <v>1369</v>
      </c>
      <c r="AR272" s="21"/>
      <c r="AS272" s="21"/>
      <c r="AT272" s="21"/>
      <c r="AU272" s="25"/>
    </row>
    <row r="273" spans="1:47" ht="15" customHeight="1" x14ac:dyDescent="0.25">
      <c r="A273" s="19">
        <v>25962</v>
      </c>
      <c r="B273" s="20" t="s">
        <v>30</v>
      </c>
      <c r="C273" s="20" t="s">
        <v>370</v>
      </c>
      <c r="D273" s="20" t="s">
        <v>716</v>
      </c>
      <c r="E273" s="20" t="s">
        <v>717</v>
      </c>
      <c r="F273" s="20">
        <v>34.610543999999997</v>
      </c>
      <c r="G273" s="20">
        <v>43.678252000000001</v>
      </c>
      <c r="H273" s="20" t="s">
        <v>333</v>
      </c>
      <c r="I273" s="20" t="s">
        <v>371</v>
      </c>
      <c r="J273" s="20"/>
      <c r="K273" s="21">
        <v>452</v>
      </c>
      <c r="L273" s="21">
        <v>2712</v>
      </c>
      <c r="M273" s="21"/>
      <c r="N273" s="21"/>
      <c r="O273" s="21"/>
      <c r="P273" s="21"/>
      <c r="Q273" s="21"/>
      <c r="R273" s="21"/>
      <c r="S273" s="21"/>
      <c r="T273" s="21"/>
      <c r="U273" s="21">
        <v>270</v>
      </c>
      <c r="V273" s="21"/>
      <c r="W273" s="21"/>
      <c r="X273" s="21"/>
      <c r="Y273" s="21"/>
      <c r="Z273" s="21"/>
      <c r="AA273" s="21">
        <v>182</v>
      </c>
      <c r="AB273" s="21"/>
      <c r="AC273" s="21"/>
      <c r="AD273" s="21"/>
      <c r="AE273" s="21"/>
      <c r="AF273" s="21">
        <v>452</v>
      </c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>
        <v>452</v>
      </c>
      <c r="AR273" s="21"/>
      <c r="AS273" s="21"/>
      <c r="AT273" s="21"/>
      <c r="AU273" s="25"/>
    </row>
    <row r="274" spans="1:47" ht="15" customHeight="1" x14ac:dyDescent="0.25">
      <c r="A274" s="19">
        <v>25696</v>
      </c>
      <c r="B274" s="20" t="s">
        <v>30</v>
      </c>
      <c r="C274" s="20" t="s">
        <v>370</v>
      </c>
      <c r="D274" s="20" t="s">
        <v>723</v>
      </c>
      <c r="E274" s="20" t="s">
        <v>724</v>
      </c>
      <c r="F274" s="20">
        <v>34.700857999999997</v>
      </c>
      <c r="G274" s="20">
        <v>43.713856999999997</v>
      </c>
      <c r="H274" s="20" t="s">
        <v>333</v>
      </c>
      <c r="I274" s="20" t="s">
        <v>371</v>
      </c>
      <c r="J274" s="20"/>
      <c r="K274" s="21">
        <v>200</v>
      </c>
      <c r="L274" s="21">
        <v>1200</v>
      </c>
      <c r="M274" s="21"/>
      <c r="N274" s="21"/>
      <c r="O274" s="21"/>
      <c r="P274" s="21"/>
      <c r="Q274" s="21"/>
      <c r="R274" s="21"/>
      <c r="S274" s="21"/>
      <c r="T274" s="21"/>
      <c r="U274" s="21">
        <v>200</v>
      </c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>
        <v>200</v>
      </c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>
        <v>200</v>
      </c>
      <c r="AS274" s="21"/>
      <c r="AT274" s="21"/>
      <c r="AU274" s="25"/>
    </row>
    <row r="275" spans="1:47" ht="15" customHeight="1" x14ac:dyDescent="0.25">
      <c r="A275" s="19">
        <v>25697</v>
      </c>
      <c r="B275" s="20" t="s">
        <v>30</v>
      </c>
      <c r="C275" s="20" t="s">
        <v>370</v>
      </c>
      <c r="D275" s="20" t="s">
        <v>725</v>
      </c>
      <c r="E275" s="20" t="s">
        <v>726</v>
      </c>
      <c r="F275" s="20">
        <v>34.700857999999997</v>
      </c>
      <c r="G275" s="20">
        <v>43.713856999999997</v>
      </c>
      <c r="H275" s="20" t="s">
        <v>333</v>
      </c>
      <c r="I275" s="20" t="s">
        <v>371</v>
      </c>
      <c r="J275" s="20"/>
      <c r="K275" s="21">
        <v>100</v>
      </c>
      <c r="L275" s="21">
        <v>600</v>
      </c>
      <c r="M275" s="21"/>
      <c r="N275" s="21"/>
      <c r="O275" s="21"/>
      <c r="P275" s="21"/>
      <c r="Q275" s="21"/>
      <c r="R275" s="21"/>
      <c r="S275" s="21">
        <v>100</v>
      </c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>
        <v>100</v>
      </c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>
        <v>100</v>
      </c>
      <c r="AR275" s="21"/>
      <c r="AS275" s="21"/>
      <c r="AT275" s="21"/>
      <c r="AU275" s="25"/>
    </row>
    <row r="276" spans="1:47" ht="15" customHeight="1" x14ac:dyDescent="0.25">
      <c r="A276" s="19">
        <v>25922</v>
      </c>
      <c r="B276" s="20" t="s">
        <v>30</v>
      </c>
      <c r="C276" s="20" t="s">
        <v>370</v>
      </c>
      <c r="D276" s="20" t="s">
        <v>727</v>
      </c>
      <c r="E276" s="20" t="s">
        <v>728</v>
      </c>
      <c r="F276" s="20">
        <v>34.625763999999997</v>
      </c>
      <c r="G276" s="20">
        <v>43.673105999999997</v>
      </c>
      <c r="H276" s="20" t="s">
        <v>333</v>
      </c>
      <c r="I276" s="20" t="s">
        <v>371</v>
      </c>
      <c r="J276" s="20"/>
      <c r="K276" s="21">
        <v>2313</v>
      </c>
      <c r="L276" s="21">
        <v>13878</v>
      </c>
      <c r="M276" s="21"/>
      <c r="N276" s="21"/>
      <c r="O276" s="21"/>
      <c r="P276" s="21"/>
      <c r="Q276" s="21"/>
      <c r="R276" s="21"/>
      <c r="S276" s="21"/>
      <c r="T276" s="21"/>
      <c r="U276" s="21">
        <v>450</v>
      </c>
      <c r="V276" s="21"/>
      <c r="W276" s="21"/>
      <c r="X276" s="21"/>
      <c r="Y276" s="21"/>
      <c r="Z276" s="21"/>
      <c r="AA276" s="21">
        <v>1507</v>
      </c>
      <c r="AB276" s="21">
        <v>356</v>
      </c>
      <c r="AC276" s="21"/>
      <c r="AD276" s="21"/>
      <c r="AE276" s="21"/>
      <c r="AF276" s="21">
        <v>2313</v>
      </c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>
        <v>2313</v>
      </c>
      <c r="AR276" s="21"/>
      <c r="AS276" s="21"/>
      <c r="AT276" s="21"/>
      <c r="AU276" s="25"/>
    </row>
    <row r="277" spans="1:47" ht="15" customHeight="1" x14ac:dyDescent="0.25">
      <c r="A277" s="19">
        <v>25923</v>
      </c>
      <c r="B277" s="20" t="s">
        <v>30</v>
      </c>
      <c r="C277" s="20" t="s">
        <v>370</v>
      </c>
      <c r="D277" s="20" t="s">
        <v>729</v>
      </c>
      <c r="E277" s="20" t="s">
        <v>730</v>
      </c>
      <c r="F277" s="20">
        <v>34.637377000000001</v>
      </c>
      <c r="G277" s="20">
        <v>43.667541999999997</v>
      </c>
      <c r="H277" s="20" t="s">
        <v>333</v>
      </c>
      <c r="I277" s="20" t="s">
        <v>371</v>
      </c>
      <c r="J277" s="20"/>
      <c r="K277" s="21">
        <v>2254</v>
      </c>
      <c r="L277" s="21">
        <v>13524</v>
      </c>
      <c r="M277" s="21"/>
      <c r="N277" s="21"/>
      <c r="O277" s="21"/>
      <c r="P277" s="21"/>
      <c r="Q277" s="21"/>
      <c r="R277" s="21"/>
      <c r="S277" s="21">
        <v>115</v>
      </c>
      <c r="T277" s="21"/>
      <c r="U277" s="21">
        <v>430</v>
      </c>
      <c r="V277" s="21"/>
      <c r="W277" s="21"/>
      <c r="X277" s="21"/>
      <c r="Y277" s="21"/>
      <c r="Z277" s="21"/>
      <c r="AA277" s="21">
        <v>1612</v>
      </c>
      <c r="AB277" s="21">
        <v>97</v>
      </c>
      <c r="AC277" s="21"/>
      <c r="AD277" s="21"/>
      <c r="AE277" s="21"/>
      <c r="AF277" s="21">
        <v>2254</v>
      </c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>
        <v>2254</v>
      </c>
      <c r="AR277" s="21"/>
      <c r="AS277" s="21"/>
      <c r="AT277" s="21"/>
      <c r="AU277" s="25"/>
    </row>
    <row r="278" spans="1:47" ht="15" customHeight="1" x14ac:dyDescent="0.25">
      <c r="A278" s="19">
        <v>25950</v>
      </c>
      <c r="B278" s="20" t="s">
        <v>30</v>
      </c>
      <c r="C278" s="20" t="s">
        <v>370</v>
      </c>
      <c r="D278" s="20" t="s">
        <v>731</v>
      </c>
      <c r="E278" s="20" t="s">
        <v>732</v>
      </c>
      <c r="F278" s="20">
        <v>34.817276999999997</v>
      </c>
      <c r="G278" s="20">
        <v>43.576624000000002</v>
      </c>
      <c r="H278" s="20" t="s">
        <v>333</v>
      </c>
      <c r="I278" s="20" t="s">
        <v>371</v>
      </c>
      <c r="J278" s="20"/>
      <c r="K278" s="21">
        <v>530</v>
      </c>
      <c r="L278" s="21">
        <v>3180</v>
      </c>
      <c r="M278" s="21"/>
      <c r="N278" s="21"/>
      <c r="O278" s="21"/>
      <c r="P278" s="21"/>
      <c r="Q278" s="21"/>
      <c r="R278" s="21"/>
      <c r="S278" s="21"/>
      <c r="T278" s="21"/>
      <c r="U278" s="21">
        <v>265</v>
      </c>
      <c r="V278" s="21"/>
      <c r="W278" s="21"/>
      <c r="X278" s="21"/>
      <c r="Y278" s="21"/>
      <c r="Z278" s="21"/>
      <c r="AA278" s="21">
        <v>265</v>
      </c>
      <c r="AB278" s="21"/>
      <c r="AC278" s="21"/>
      <c r="AD278" s="21"/>
      <c r="AE278" s="21"/>
      <c r="AF278" s="21">
        <v>530</v>
      </c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>
        <v>530</v>
      </c>
      <c r="AT278" s="21"/>
      <c r="AU278" s="25"/>
    </row>
    <row r="279" spans="1:47" ht="15" customHeight="1" x14ac:dyDescent="0.25">
      <c r="A279" s="19">
        <v>20666</v>
      </c>
      <c r="B279" s="20" t="s">
        <v>30</v>
      </c>
      <c r="C279" s="20" t="s">
        <v>370</v>
      </c>
      <c r="D279" s="20" t="s">
        <v>427</v>
      </c>
      <c r="E279" s="20" t="s">
        <v>428</v>
      </c>
      <c r="F279" s="20">
        <v>34.475397999999998</v>
      </c>
      <c r="G279" s="20">
        <v>43.728644000000003</v>
      </c>
      <c r="H279" s="20" t="s">
        <v>333</v>
      </c>
      <c r="I279" s="20" t="s">
        <v>371</v>
      </c>
      <c r="J279" s="20" t="s">
        <v>429</v>
      </c>
      <c r="K279" s="21">
        <v>266</v>
      </c>
      <c r="L279" s="21">
        <v>1596</v>
      </c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>
        <v>266</v>
      </c>
      <c r="AB279" s="21"/>
      <c r="AC279" s="21"/>
      <c r="AD279" s="21"/>
      <c r="AE279" s="21"/>
      <c r="AF279" s="21">
        <v>266</v>
      </c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>
        <v>266</v>
      </c>
      <c r="AT279" s="21"/>
    </row>
    <row r="280" spans="1:47" ht="15" customHeight="1" x14ac:dyDescent="0.25">
      <c r="A280" s="19">
        <v>20425</v>
      </c>
      <c r="B280" s="20" t="s">
        <v>30</v>
      </c>
      <c r="C280" s="20" t="s">
        <v>753</v>
      </c>
      <c r="D280" s="20" t="s">
        <v>754</v>
      </c>
      <c r="E280" s="20" t="s">
        <v>755</v>
      </c>
      <c r="F280" s="20">
        <v>34.796410000000002</v>
      </c>
      <c r="G280" s="20">
        <v>44.584961999999997</v>
      </c>
      <c r="H280" s="20" t="s">
        <v>333</v>
      </c>
      <c r="I280" s="20" t="s">
        <v>756</v>
      </c>
      <c r="J280" s="20" t="s">
        <v>757</v>
      </c>
      <c r="K280" s="21">
        <v>150</v>
      </c>
      <c r="L280" s="21">
        <v>900</v>
      </c>
      <c r="M280" s="21"/>
      <c r="N280" s="21"/>
      <c r="O280" s="21"/>
      <c r="P280" s="21"/>
      <c r="Q280" s="21"/>
      <c r="R280" s="21"/>
      <c r="S280" s="21"/>
      <c r="T280" s="21">
        <v>8</v>
      </c>
      <c r="U280" s="21">
        <v>10</v>
      </c>
      <c r="V280" s="21"/>
      <c r="W280" s="21"/>
      <c r="X280" s="21">
        <v>10</v>
      </c>
      <c r="Y280" s="21"/>
      <c r="Z280" s="21"/>
      <c r="AA280" s="21">
        <v>122</v>
      </c>
      <c r="AB280" s="21"/>
      <c r="AC280" s="21"/>
      <c r="AD280" s="21"/>
      <c r="AE280" s="21"/>
      <c r="AF280" s="21">
        <v>150</v>
      </c>
      <c r="AG280" s="21"/>
      <c r="AH280" s="21"/>
      <c r="AI280" s="21"/>
      <c r="AJ280" s="21"/>
      <c r="AK280" s="21"/>
      <c r="AL280" s="21"/>
      <c r="AM280" s="21"/>
      <c r="AN280" s="21"/>
      <c r="AO280" s="21"/>
      <c r="AP280" s="21">
        <v>20</v>
      </c>
      <c r="AQ280" s="21">
        <v>130</v>
      </c>
      <c r="AR280" s="21"/>
      <c r="AS280" s="21"/>
      <c r="AT280" s="21"/>
    </row>
    <row r="281" spans="1:47" ht="15" customHeight="1" x14ac:dyDescent="0.25">
      <c r="A281" s="19">
        <v>20484</v>
      </c>
      <c r="B281" s="20" t="s">
        <v>30</v>
      </c>
      <c r="C281" s="20" t="s">
        <v>753</v>
      </c>
      <c r="D281" s="20" t="s">
        <v>758</v>
      </c>
      <c r="E281" s="20" t="s">
        <v>759</v>
      </c>
      <c r="F281" s="20">
        <v>34.818984</v>
      </c>
      <c r="G281" s="20">
        <v>44.557499</v>
      </c>
      <c r="H281" s="20" t="s">
        <v>333</v>
      </c>
      <c r="I281" s="20" t="s">
        <v>756</v>
      </c>
      <c r="J281" s="20" t="s">
        <v>760</v>
      </c>
      <c r="K281" s="21">
        <v>290</v>
      </c>
      <c r="L281" s="21">
        <v>1740</v>
      </c>
      <c r="M281" s="21"/>
      <c r="N281" s="21">
        <v>5</v>
      </c>
      <c r="O281" s="21"/>
      <c r="P281" s="21"/>
      <c r="Q281" s="21"/>
      <c r="R281" s="21"/>
      <c r="S281" s="21"/>
      <c r="T281" s="21">
        <v>15</v>
      </c>
      <c r="U281" s="21">
        <v>55</v>
      </c>
      <c r="V281" s="21"/>
      <c r="W281" s="21"/>
      <c r="X281" s="21">
        <v>10</v>
      </c>
      <c r="Y281" s="21"/>
      <c r="Z281" s="21"/>
      <c r="AA281" s="21">
        <v>205</v>
      </c>
      <c r="AB281" s="21"/>
      <c r="AC281" s="21"/>
      <c r="AD281" s="21"/>
      <c r="AE281" s="21"/>
      <c r="AF281" s="21">
        <v>290</v>
      </c>
      <c r="AG281" s="21"/>
      <c r="AH281" s="21"/>
      <c r="AI281" s="21"/>
      <c r="AJ281" s="21"/>
      <c r="AK281" s="21"/>
      <c r="AL281" s="21"/>
      <c r="AM281" s="21"/>
      <c r="AN281" s="21"/>
      <c r="AO281" s="21"/>
      <c r="AP281" s="21">
        <v>10</v>
      </c>
      <c r="AQ281" s="21">
        <v>280</v>
      </c>
      <c r="AR281" s="21"/>
      <c r="AS281" s="21"/>
      <c r="AT281" s="21"/>
    </row>
    <row r="282" spans="1:47" ht="15" customHeight="1" x14ac:dyDescent="0.25">
      <c r="A282" s="19">
        <v>27234</v>
      </c>
      <c r="B282" s="20" t="s">
        <v>30</v>
      </c>
      <c r="C282" s="20" t="s">
        <v>753</v>
      </c>
      <c r="D282" s="20" t="s">
        <v>761</v>
      </c>
      <c r="E282" s="20" t="s">
        <v>310</v>
      </c>
      <c r="F282" s="20">
        <v>34.724294</v>
      </c>
      <c r="G282" s="20">
        <v>44.589588999999997</v>
      </c>
      <c r="H282" s="20" t="s">
        <v>333</v>
      </c>
      <c r="I282" s="20" t="s">
        <v>756</v>
      </c>
      <c r="J282" s="20"/>
      <c r="K282" s="21">
        <v>85</v>
      </c>
      <c r="L282" s="21">
        <v>510</v>
      </c>
      <c r="M282" s="21"/>
      <c r="N282" s="21"/>
      <c r="O282" s="21"/>
      <c r="P282" s="21"/>
      <c r="Q282" s="21"/>
      <c r="R282" s="21"/>
      <c r="S282" s="21"/>
      <c r="T282" s="21">
        <v>15</v>
      </c>
      <c r="U282" s="21">
        <v>30</v>
      </c>
      <c r="V282" s="21"/>
      <c r="W282" s="21"/>
      <c r="X282" s="21">
        <v>20</v>
      </c>
      <c r="Y282" s="21"/>
      <c r="Z282" s="21"/>
      <c r="AA282" s="21">
        <v>20</v>
      </c>
      <c r="AB282" s="21"/>
      <c r="AC282" s="21"/>
      <c r="AD282" s="21"/>
      <c r="AE282" s="21"/>
      <c r="AF282" s="21">
        <v>77</v>
      </c>
      <c r="AG282" s="21"/>
      <c r="AH282" s="21"/>
      <c r="AI282" s="21">
        <v>3</v>
      </c>
      <c r="AJ282" s="21"/>
      <c r="AK282" s="21"/>
      <c r="AL282" s="21">
        <v>5</v>
      </c>
      <c r="AM282" s="21"/>
      <c r="AN282" s="21"/>
      <c r="AO282" s="21"/>
      <c r="AP282" s="21">
        <v>20</v>
      </c>
      <c r="AQ282" s="21">
        <v>65</v>
      </c>
      <c r="AR282" s="21"/>
      <c r="AS282" s="21"/>
      <c r="AT282" s="21"/>
    </row>
    <row r="283" spans="1:47" ht="15" customHeight="1" x14ac:dyDescent="0.25">
      <c r="A283" s="19">
        <v>27235</v>
      </c>
      <c r="B283" s="20" t="s">
        <v>30</v>
      </c>
      <c r="C283" s="20" t="s">
        <v>753</v>
      </c>
      <c r="D283" s="20" t="s">
        <v>762</v>
      </c>
      <c r="E283" s="20" t="s">
        <v>763</v>
      </c>
      <c r="F283" s="20">
        <v>34.730089</v>
      </c>
      <c r="G283" s="20">
        <v>44.587169000000003</v>
      </c>
      <c r="H283" s="20" t="s">
        <v>333</v>
      </c>
      <c r="I283" s="20" t="s">
        <v>756</v>
      </c>
      <c r="J283" s="20"/>
      <c r="K283" s="21">
        <v>50</v>
      </c>
      <c r="L283" s="21">
        <v>300</v>
      </c>
      <c r="M283" s="21"/>
      <c r="N283" s="21"/>
      <c r="O283" s="21">
        <v>5</v>
      </c>
      <c r="P283" s="21"/>
      <c r="Q283" s="21"/>
      <c r="R283" s="21"/>
      <c r="S283" s="21">
        <v>5</v>
      </c>
      <c r="T283" s="21">
        <v>15</v>
      </c>
      <c r="U283" s="21">
        <v>10</v>
      </c>
      <c r="V283" s="21"/>
      <c r="W283" s="21"/>
      <c r="X283" s="21">
        <v>15</v>
      </c>
      <c r="Y283" s="21"/>
      <c r="Z283" s="21"/>
      <c r="AA283" s="21"/>
      <c r="AB283" s="21"/>
      <c r="AC283" s="21"/>
      <c r="AD283" s="21"/>
      <c r="AE283" s="21"/>
      <c r="AF283" s="21">
        <v>44</v>
      </c>
      <c r="AG283" s="21"/>
      <c r="AH283" s="21"/>
      <c r="AI283" s="21">
        <v>2</v>
      </c>
      <c r="AJ283" s="21"/>
      <c r="AK283" s="21"/>
      <c r="AL283" s="21">
        <v>4</v>
      </c>
      <c r="AM283" s="21"/>
      <c r="AN283" s="21"/>
      <c r="AO283" s="21"/>
      <c r="AP283" s="21">
        <v>15</v>
      </c>
      <c r="AQ283" s="21">
        <v>35</v>
      </c>
      <c r="AR283" s="21"/>
      <c r="AS283" s="21"/>
      <c r="AT283" s="21"/>
    </row>
    <row r="284" spans="1:47" ht="15" customHeight="1" x14ac:dyDescent="0.25">
      <c r="A284" s="19">
        <v>27236</v>
      </c>
      <c r="B284" s="20" t="s">
        <v>30</v>
      </c>
      <c r="C284" s="20" t="s">
        <v>753</v>
      </c>
      <c r="D284" s="20" t="s">
        <v>764</v>
      </c>
      <c r="E284" s="20" t="s">
        <v>765</v>
      </c>
      <c r="F284" s="20">
        <v>34.729280000000003</v>
      </c>
      <c r="G284" s="20">
        <v>44.583437000000004</v>
      </c>
      <c r="H284" s="20" t="s">
        <v>333</v>
      </c>
      <c r="I284" s="20" t="s">
        <v>756</v>
      </c>
      <c r="J284" s="20"/>
      <c r="K284" s="21">
        <v>45</v>
      </c>
      <c r="L284" s="21">
        <v>270</v>
      </c>
      <c r="M284" s="21"/>
      <c r="N284" s="21"/>
      <c r="O284" s="21"/>
      <c r="P284" s="21"/>
      <c r="Q284" s="21"/>
      <c r="R284" s="21"/>
      <c r="S284" s="21"/>
      <c r="T284" s="21">
        <v>10</v>
      </c>
      <c r="U284" s="21">
        <v>10</v>
      </c>
      <c r="V284" s="21"/>
      <c r="W284" s="21"/>
      <c r="X284" s="21">
        <v>20</v>
      </c>
      <c r="Y284" s="21"/>
      <c r="Z284" s="21"/>
      <c r="AA284" s="21">
        <v>5</v>
      </c>
      <c r="AB284" s="21"/>
      <c r="AC284" s="21"/>
      <c r="AD284" s="21"/>
      <c r="AE284" s="21"/>
      <c r="AF284" s="21">
        <v>45</v>
      </c>
      <c r="AG284" s="21"/>
      <c r="AH284" s="21"/>
      <c r="AI284" s="21"/>
      <c r="AJ284" s="21"/>
      <c r="AK284" s="21"/>
      <c r="AL284" s="21"/>
      <c r="AM284" s="21"/>
      <c r="AN284" s="21"/>
      <c r="AO284" s="21"/>
      <c r="AP284" s="21">
        <v>15</v>
      </c>
      <c r="AQ284" s="21">
        <v>30</v>
      </c>
      <c r="AR284" s="21"/>
      <c r="AS284" s="21"/>
      <c r="AT284" s="21"/>
    </row>
    <row r="285" spans="1:47" ht="15" customHeight="1" x14ac:dyDescent="0.25">
      <c r="A285" s="19">
        <v>27237</v>
      </c>
      <c r="B285" s="20" t="s">
        <v>30</v>
      </c>
      <c r="C285" s="20" t="s">
        <v>753</v>
      </c>
      <c r="D285" s="20" t="s">
        <v>766</v>
      </c>
      <c r="E285" s="20" t="s">
        <v>159</v>
      </c>
      <c r="F285" s="20">
        <v>34.728448999999998</v>
      </c>
      <c r="G285" s="20">
        <v>44.585357999999999</v>
      </c>
      <c r="H285" s="20" t="s">
        <v>333</v>
      </c>
      <c r="I285" s="20" t="s">
        <v>756</v>
      </c>
      <c r="J285" s="20"/>
      <c r="K285" s="21">
        <v>35</v>
      </c>
      <c r="L285" s="21">
        <v>210</v>
      </c>
      <c r="M285" s="21"/>
      <c r="N285" s="21"/>
      <c r="O285" s="21"/>
      <c r="P285" s="21"/>
      <c r="Q285" s="21"/>
      <c r="R285" s="21"/>
      <c r="S285" s="21"/>
      <c r="T285" s="21">
        <v>5</v>
      </c>
      <c r="U285" s="21">
        <v>10</v>
      </c>
      <c r="V285" s="21"/>
      <c r="W285" s="21"/>
      <c r="X285" s="21">
        <v>5</v>
      </c>
      <c r="Y285" s="21"/>
      <c r="Z285" s="21"/>
      <c r="AA285" s="21">
        <v>15</v>
      </c>
      <c r="AB285" s="21"/>
      <c r="AC285" s="21"/>
      <c r="AD285" s="21"/>
      <c r="AE285" s="21"/>
      <c r="AF285" s="21">
        <v>34</v>
      </c>
      <c r="AG285" s="21"/>
      <c r="AH285" s="21"/>
      <c r="AI285" s="21">
        <v>1</v>
      </c>
      <c r="AJ285" s="21"/>
      <c r="AK285" s="21"/>
      <c r="AL285" s="21"/>
      <c r="AM285" s="21"/>
      <c r="AN285" s="21"/>
      <c r="AO285" s="21"/>
      <c r="AP285" s="21">
        <v>10</v>
      </c>
      <c r="AQ285" s="21">
        <v>25</v>
      </c>
      <c r="AR285" s="21"/>
      <c r="AS285" s="21"/>
      <c r="AT285" s="21"/>
    </row>
    <row r="286" spans="1:47" ht="15" customHeight="1" x14ac:dyDescent="0.25">
      <c r="A286" s="19">
        <v>27238</v>
      </c>
      <c r="B286" s="20" t="s">
        <v>30</v>
      </c>
      <c r="C286" s="20" t="s">
        <v>753</v>
      </c>
      <c r="D286" s="20" t="s">
        <v>767</v>
      </c>
      <c r="E286" s="20" t="s">
        <v>768</v>
      </c>
      <c r="F286" s="20">
        <v>34.727243999999999</v>
      </c>
      <c r="G286" s="20">
        <v>44.581223000000001</v>
      </c>
      <c r="H286" s="20" t="s">
        <v>333</v>
      </c>
      <c r="I286" s="20" t="s">
        <v>756</v>
      </c>
      <c r="J286" s="20"/>
      <c r="K286" s="21">
        <v>35</v>
      </c>
      <c r="L286" s="21">
        <v>210</v>
      </c>
      <c r="M286" s="21"/>
      <c r="N286" s="21"/>
      <c r="O286" s="21">
        <v>5</v>
      </c>
      <c r="P286" s="21"/>
      <c r="Q286" s="21"/>
      <c r="R286" s="21"/>
      <c r="S286" s="21"/>
      <c r="T286" s="21">
        <v>5</v>
      </c>
      <c r="U286" s="21">
        <v>10</v>
      </c>
      <c r="V286" s="21"/>
      <c r="W286" s="21"/>
      <c r="X286" s="21">
        <v>10</v>
      </c>
      <c r="Y286" s="21"/>
      <c r="Z286" s="21"/>
      <c r="AA286" s="21">
        <v>5</v>
      </c>
      <c r="AB286" s="21"/>
      <c r="AC286" s="21"/>
      <c r="AD286" s="21"/>
      <c r="AE286" s="21"/>
      <c r="AF286" s="21">
        <v>33</v>
      </c>
      <c r="AG286" s="21"/>
      <c r="AH286" s="21"/>
      <c r="AI286" s="21">
        <v>2</v>
      </c>
      <c r="AJ286" s="21"/>
      <c r="AK286" s="21"/>
      <c r="AL286" s="21"/>
      <c r="AM286" s="21"/>
      <c r="AN286" s="21"/>
      <c r="AO286" s="21"/>
      <c r="AP286" s="21">
        <v>10</v>
      </c>
      <c r="AQ286" s="21">
        <v>25</v>
      </c>
      <c r="AR286" s="21"/>
      <c r="AS286" s="21"/>
      <c r="AT286" s="21"/>
    </row>
    <row r="287" spans="1:47" ht="15" customHeight="1" x14ac:dyDescent="0.25">
      <c r="A287" s="19">
        <v>27239</v>
      </c>
      <c r="B287" s="20" t="s">
        <v>30</v>
      </c>
      <c r="C287" s="20" t="s">
        <v>753</v>
      </c>
      <c r="D287" s="20" t="s">
        <v>769</v>
      </c>
      <c r="E287" s="20" t="s">
        <v>770</v>
      </c>
      <c r="F287" s="20">
        <v>34.726664</v>
      </c>
      <c r="G287" s="20">
        <v>44.581270000000004</v>
      </c>
      <c r="H287" s="20" t="s">
        <v>333</v>
      </c>
      <c r="I287" s="20" t="s">
        <v>756</v>
      </c>
      <c r="J287" s="20"/>
      <c r="K287" s="21">
        <v>40</v>
      </c>
      <c r="L287" s="21">
        <v>240</v>
      </c>
      <c r="M287" s="21"/>
      <c r="N287" s="21"/>
      <c r="O287" s="21"/>
      <c r="P287" s="21"/>
      <c r="Q287" s="21"/>
      <c r="R287" s="21"/>
      <c r="S287" s="21"/>
      <c r="T287" s="21">
        <v>8</v>
      </c>
      <c r="U287" s="21">
        <v>12</v>
      </c>
      <c r="V287" s="21"/>
      <c r="W287" s="21"/>
      <c r="X287" s="21">
        <v>10</v>
      </c>
      <c r="Y287" s="21"/>
      <c r="Z287" s="21"/>
      <c r="AA287" s="21">
        <v>10</v>
      </c>
      <c r="AB287" s="21"/>
      <c r="AC287" s="21"/>
      <c r="AD287" s="21"/>
      <c r="AE287" s="21"/>
      <c r="AF287" s="21">
        <v>37</v>
      </c>
      <c r="AG287" s="21"/>
      <c r="AH287" s="21"/>
      <c r="AI287" s="21">
        <v>3</v>
      </c>
      <c r="AJ287" s="21"/>
      <c r="AK287" s="21"/>
      <c r="AL287" s="21"/>
      <c r="AM287" s="21"/>
      <c r="AN287" s="21"/>
      <c r="AO287" s="21"/>
      <c r="AP287" s="21">
        <v>12</v>
      </c>
      <c r="AQ287" s="21">
        <v>28</v>
      </c>
      <c r="AR287" s="21"/>
      <c r="AS287" s="21"/>
      <c r="AT287" s="21"/>
    </row>
    <row r="288" spans="1:47" ht="15" customHeight="1" x14ac:dyDescent="0.25">
      <c r="A288" s="19">
        <v>27240</v>
      </c>
      <c r="B288" s="20" t="s">
        <v>30</v>
      </c>
      <c r="C288" s="20" t="s">
        <v>753</v>
      </c>
      <c r="D288" s="20" t="s">
        <v>771</v>
      </c>
      <c r="E288" s="20" t="s">
        <v>772</v>
      </c>
      <c r="F288" s="20">
        <v>34.72336</v>
      </c>
      <c r="G288" s="20">
        <v>44.584885</v>
      </c>
      <c r="H288" s="20" t="s">
        <v>333</v>
      </c>
      <c r="I288" s="20" t="s">
        <v>756</v>
      </c>
      <c r="J288" s="20"/>
      <c r="K288" s="21">
        <v>20</v>
      </c>
      <c r="L288" s="21">
        <v>120</v>
      </c>
      <c r="M288" s="21"/>
      <c r="N288" s="21"/>
      <c r="O288" s="21"/>
      <c r="P288" s="21"/>
      <c r="Q288" s="21"/>
      <c r="R288" s="21"/>
      <c r="S288" s="21"/>
      <c r="T288" s="21"/>
      <c r="U288" s="21">
        <v>5</v>
      </c>
      <c r="V288" s="21"/>
      <c r="W288" s="21"/>
      <c r="X288" s="21">
        <v>5</v>
      </c>
      <c r="Y288" s="21"/>
      <c r="Z288" s="21"/>
      <c r="AA288" s="21">
        <v>10</v>
      </c>
      <c r="AB288" s="21"/>
      <c r="AC288" s="21"/>
      <c r="AD288" s="21"/>
      <c r="AE288" s="21"/>
      <c r="AF288" s="21">
        <v>20</v>
      </c>
      <c r="AG288" s="21"/>
      <c r="AH288" s="21"/>
      <c r="AI288" s="21"/>
      <c r="AJ288" s="21"/>
      <c r="AK288" s="21"/>
      <c r="AL288" s="21"/>
      <c r="AM288" s="21"/>
      <c r="AN288" s="21"/>
      <c r="AO288" s="21"/>
      <c r="AP288" s="21">
        <v>5</v>
      </c>
      <c r="AQ288" s="21">
        <v>15</v>
      </c>
      <c r="AR288" s="21"/>
      <c r="AS288" s="21"/>
      <c r="AT288" s="21"/>
    </row>
    <row r="289" spans="1:46" ht="15" customHeight="1" x14ac:dyDescent="0.25">
      <c r="A289" s="19">
        <v>27241</v>
      </c>
      <c r="B289" s="20" t="s">
        <v>30</v>
      </c>
      <c r="C289" s="20" t="s">
        <v>753</v>
      </c>
      <c r="D289" s="20" t="s">
        <v>773</v>
      </c>
      <c r="E289" s="20" t="s">
        <v>774</v>
      </c>
      <c r="F289" s="20">
        <v>34.722490000000001</v>
      </c>
      <c r="G289" s="20">
        <v>44.485838999999999</v>
      </c>
      <c r="H289" s="20" t="s">
        <v>333</v>
      </c>
      <c r="I289" s="20" t="s">
        <v>756</v>
      </c>
      <c r="J289" s="20"/>
      <c r="K289" s="21">
        <v>24</v>
      </c>
      <c r="L289" s="21">
        <v>144</v>
      </c>
      <c r="M289" s="21"/>
      <c r="N289" s="21"/>
      <c r="O289" s="21"/>
      <c r="P289" s="21"/>
      <c r="Q289" s="21"/>
      <c r="R289" s="21"/>
      <c r="S289" s="21"/>
      <c r="T289" s="21">
        <v>4</v>
      </c>
      <c r="U289" s="21">
        <v>5</v>
      </c>
      <c r="V289" s="21"/>
      <c r="W289" s="21"/>
      <c r="X289" s="21"/>
      <c r="Y289" s="21"/>
      <c r="Z289" s="21"/>
      <c r="AA289" s="21">
        <v>15</v>
      </c>
      <c r="AB289" s="21"/>
      <c r="AC289" s="21"/>
      <c r="AD289" s="21"/>
      <c r="AE289" s="21"/>
      <c r="AF289" s="21">
        <v>24</v>
      </c>
      <c r="AG289" s="21"/>
      <c r="AH289" s="21"/>
      <c r="AI289" s="21"/>
      <c r="AJ289" s="21"/>
      <c r="AK289" s="21"/>
      <c r="AL289" s="21"/>
      <c r="AM289" s="21"/>
      <c r="AN289" s="21"/>
      <c r="AO289" s="21"/>
      <c r="AP289" s="21">
        <v>4</v>
      </c>
      <c r="AQ289" s="21">
        <v>20</v>
      </c>
      <c r="AR289" s="21"/>
      <c r="AS289" s="21"/>
      <c r="AT289" s="21"/>
    </row>
    <row r="290" spans="1:46" ht="15" customHeight="1" x14ac:dyDescent="0.25">
      <c r="A290" s="19">
        <v>27242</v>
      </c>
      <c r="B290" s="20" t="s">
        <v>30</v>
      </c>
      <c r="C290" s="20" t="s">
        <v>753</v>
      </c>
      <c r="D290" s="20" t="s">
        <v>775</v>
      </c>
      <c r="E290" s="20" t="s">
        <v>776</v>
      </c>
      <c r="F290" s="20">
        <v>34.785884000000003</v>
      </c>
      <c r="G290" s="20">
        <v>44.570115999999999</v>
      </c>
      <c r="H290" s="20" t="s">
        <v>333</v>
      </c>
      <c r="I290" s="20" t="s">
        <v>756</v>
      </c>
      <c r="J290" s="20"/>
      <c r="K290" s="21">
        <v>182</v>
      </c>
      <c r="L290" s="21">
        <v>1092</v>
      </c>
      <c r="M290" s="21"/>
      <c r="N290" s="21"/>
      <c r="O290" s="21"/>
      <c r="P290" s="21"/>
      <c r="Q290" s="21"/>
      <c r="R290" s="21"/>
      <c r="S290" s="21"/>
      <c r="T290" s="21">
        <v>10</v>
      </c>
      <c r="U290" s="21">
        <v>35</v>
      </c>
      <c r="V290" s="21"/>
      <c r="W290" s="21"/>
      <c r="X290" s="21">
        <v>5</v>
      </c>
      <c r="Y290" s="21"/>
      <c r="Z290" s="21"/>
      <c r="AA290" s="21">
        <v>132</v>
      </c>
      <c r="AB290" s="21"/>
      <c r="AC290" s="21"/>
      <c r="AD290" s="21"/>
      <c r="AE290" s="21"/>
      <c r="AF290" s="21">
        <v>182</v>
      </c>
      <c r="AG290" s="21"/>
      <c r="AH290" s="21"/>
      <c r="AI290" s="21"/>
      <c r="AJ290" s="21"/>
      <c r="AK290" s="21"/>
      <c r="AL290" s="21"/>
      <c r="AM290" s="21"/>
      <c r="AN290" s="21"/>
      <c r="AO290" s="21"/>
      <c r="AP290" s="21">
        <v>10</v>
      </c>
      <c r="AQ290" s="21">
        <v>172</v>
      </c>
      <c r="AR290" s="21"/>
      <c r="AS290" s="21"/>
      <c r="AT290" s="21"/>
    </row>
  </sheetData>
  <mergeCells count="5">
    <mergeCell ref="A1:D1"/>
    <mergeCell ref="A3:L3"/>
    <mergeCell ref="M3:AD3"/>
    <mergeCell ref="AE3:AO3"/>
    <mergeCell ref="AP3:AT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workbookViewId="0">
      <selection sqref="A1:B1"/>
    </sheetView>
  </sheetViews>
  <sheetFormatPr defaultRowHeight="15" x14ac:dyDescent="0.25"/>
  <cols>
    <col min="1" max="1" width="15.42578125" customWidth="1"/>
    <col min="2" max="10" width="10.28515625" customWidth="1"/>
    <col min="11" max="11" width="18.7109375" bestFit="1" customWidth="1"/>
    <col min="12" max="20" width="10.28515625" customWidth="1"/>
    <col min="21" max="21" width="255" customWidth="1"/>
  </cols>
  <sheetData>
    <row r="1" spans="1:18" ht="25.5" x14ac:dyDescent="0.25">
      <c r="A1" s="45" t="s">
        <v>430</v>
      </c>
      <c r="B1" s="46"/>
      <c r="C1" s="9" t="s">
        <v>431</v>
      </c>
      <c r="D1" s="9" t="s">
        <v>432</v>
      </c>
      <c r="E1" s="9" t="s">
        <v>433</v>
      </c>
      <c r="F1" s="9" t="s">
        <v>434</v>
      </c>
    </row>
    <row r="2" spans="1:18" s="25" customFormat="1" x14ac:dyDescent="0.25">
      <c r="A2" s="39" t="s">
        <v>777</v>
      </c>
      <c r="B2" s="40"/>
      <c r="C2" s="8">
        <f>COUNT('RETURNEE DATASET'!AP5:AP290)</f>
        <v>11</v>
      </c>
      <c r="D2" s="8">
        <f>SUM('RETURNEE DATASET'!AP5:AP290)</f>
        <v>131</v>
      </c>
      <c r="E2" s="8">
        <f>D2*6</f>
        <v>786</v>
      </c>
      <c r="F2" s="10">
        <f>E2/$E$7</f>
        <v>1.7338821754265218E-3</v>
      </c>
    </row>
    <row r="3" spans="1:18" x14ac:dyDescent="0.25">
      <c r="A3" s="39" t="s">
        <v>435</v>
      </c>
      <c r="B3" s="40"/>
      <c r="C3" s="8">
        <f>COUNT('RETURNEE DATASET'!AQ5:AQ290)</f>
        <v>111</v>
      </c>
      <c r="D3" s="8">
        <f>SUM('RETURNEE DATASET'!AQ5:AQ290)</f>
        <v>33541</v>
      </c>
      <c r="E3" s="8">
        <f>D3*6</f>
        <v>201246</v>
      </c>
      <c r="F3" s="10">
        <f>E3/$E$7</f>
        <v>0.44394001561817531</v>
      </c>
      <c r="H3" s="17"/>
      <c r="I3" s="22"/>
      <c r="J3" s="23"/>
      <c r="K3" s="17"/>
      <c r="N3" s="17"/>
      <c r="O3" s="17"/>
      <c r="P3" s="17"/>
      <c r="Q3" s="17"/>
      <c r="R3" s="17"/>
    </row>
    <row r="4" spans="1:18" x14ac:dyDescent="0.25">
      <c r="A4" s="39" t="s">
        <v>436</v>
      </c>
      <c r="B4" s="40"/>
      <c r="C4" s="8">
        <f>COUNT('RETURNEE DATASET'!AR5:AR290)</f>
        <v>79</v>
      </c>
      <c r="D4" s="8">
        <f>SUM('RETURNEE DATASET'!AR5:AR290)</f>
        <v>20278</v>
      </c>
      <c r="E4" s="8">
        <f t="shared" ref="E4:E6" si="0">D4*6</f>
        <v>121668</v>
      </c>
      <c r="F4" s="10">
        <f t="shared" ref="F4:F6" si="1">E4/$E$7</f>
        <v>0.26839437216258788</v>
      </c>
      <c r="H4" s="17"/>
      <c r="I4" s="22"/>
      <c r="J4" s="23"/>
      <c r="K4" s="17"/>
      <c r="N4" s="17"/>
      <c r="O4" s="17"/>
      <c r="P4" s="17"/>
      <c r="Q4" s="17"/>
      <c r="R4" s="17"/>
    </row>
    <row r="5" spans="1:18" x14ac:dyDescent="0.25">
      <c r="A5" s="39" t="s">
        <v>437</v>
      </c>
      <c r="B5" s="40"/>
      <c r="C5" s="8">
        <f>COUNT('RETURNEE DATASET'!AS5:AS290)</f>
        <v>95</v>
      </c>
      <c r="D5" s="8">
        <f>SUM('RETURNEE DATASET'!AS5:AS290)</f>
        <v>15996</v>
      </c>
      <c r="E5" s="8">
        <f t="shared" si="0"/>
        <v>95976</v>
      </c>
      <c r="F5" s="10">
        <f t="shared" si="1"/>
        <v>0.21171892578719576</v>
      </c>
      <c r="H5" s="17"/>
      <c r="I5" s="22"/>
      <c r="J5" s="23"/>
      <c r="K5" s="17"/>
    </row>
    <row r="6" spans="1:18" x14ac:dyDescent="0.25">
      <c r="A6" s="39" t="s">
        <v>438</v>
      </c>
      <c r="B6" s="40"/>
      <c r="C6" s="8">
        <f>COUNT('RETURNEE DATASET'!AT5:AT290)</f>
        <v>23</v>
      </c>
      <c r="D6" s="8">
        <f>SUM('RETURNEE DATASET'!AT5:AT290)</f>
        <v>5607</v>
      </c>
      <c r="E6" s="8">
        <f t="shared" si="0"/>
        <v>33642</v>
      </c>
      <c r="F6" s="10">
        <f t="shared" si="1"/>
        <v>7.4212804256614556E-2</v>
      </c>
      <c r="H6" s="17"/>
      <c r="I6" s="22"/>
      <c r="J6" s="23"/>
      <c r="K6" s="17"/>
    </row>
    <row r="7" spans="1:18" x14ac:dyDescent="0.25">
      <c r="A7" s="39" t="s">
        <v>0</v>
      </c>
      <c r="B7" s="40"/>
      <c r="C7" s="8"/>
      <c r="D7" s="24">
        <f>SUM(D2:D6)</f>
        <v>75553</v>
      </c>
      <c r="E7" s="24">
        <f t="shared" ref="E7:F7" si="2">SUM(E2:E6)</f>
        <v>453318</v>
      </c>
      <c r="F7" s="27">
        <f t="shared" si="2"/>
        <v>1</v>
      </c>
      <c r="H7" s="17"/>
      <c r="I7" s="17"/>
      <c r="J7" s="17"/>
      <c r="K7" s="17"/>
    </row>
    <row r="8" spans="1:18" ht="18" customHeight="1" x14ac:dyDescent="0.25"/>
    <row r="9" spans="1:18" ht="15" customHeight="1" x14ac:dyDescent="0.25">
      <c r="A9" s="11" t="s">
        <v>0</v>
      </c>
      <c r="B9" s="41" t="s">
        <v>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1:18" ht="25.5" x14ac:dyDescent="0.25">
      <c r="A10" s="1" t="s">
        <v>439</v>
      </c>
      <c r="B10" s="2" t="s">
        <v>34</v>
      </c>
      <c r="C10" s="2" t="s">
        <v>42</v>
      </c>
      <c r="D10" s="2" t="s">
        <v>36</v>
      </c>
      <c r="E10" s="2" t="s">
        <v>41</v>
      </c>
      <c r="F10" s="2" t="s">
        <v>40</v>
      </c>
      <c r="G10" s="2" t="s">
        <v>43</v>
      </c>
      <c r="H10" s="2" t="s">
        <v>38</v>
      </c>
      <c r="I10" s="2" t="s">
        <v>35</v>
      </c>
      <c r="J10" s="2" t="s">
        <v>37</v>
      </c>
      <c r="K10" s="2" t="s">
        <v>39</v>
      </c>
      <c r="L10" s="2" t="s">
        <v>44</v>
      </c>
      <c r="M10" s="12" t="s">
        <v>440</v>
      </c>
    </row>
    <row r="11" spans="1:18" x14ac:dyDescent="0.25">
      <c r="A11" s="7" t="s">
        <v>16</v>
      </c>
      <c r="B11" s="8"/>
      <c r="C11" s="8">
        <v>6593</v>
      </c>
      <c r="D11" s="8"/>
      <c r="E11" s="8"/>
      <c r="F11" s="8"/>
      <c r="G11" s="8"/>
      <c r="H11" s="8"/>
      <c r="I11" s="8"/>
      <c r="J11" s="8"/>
      <c r="K11" s="8"/>
      <c r="L11" s="8"/>
      <c r="M11" s="8">
        <f>SUM(B11:L11)</f>
        <v>6593</v>
      </c>
    </row>
    <row r="12" spans="1:18" x14ac:dyDescent="0.25">
      <c r="A12" s="7" t="s">
        <v>21</v>
      </c>
      <c r="B12" s="8"/>
      <c r="C12" s="8">
        <v>6285</v>
      </c>
      <c r="D12" s="8">
        <v>1825</v>
      </c>
      <c r="E12" s="8"/>
      <c r="F12" s="8"/>
      <c r="G12" s="8"/>
      <c r="H12" s="8"/>
      <c r="I12" s="8">
        <v>109</v>
      </c>
      <c r="J12" s="8"/>
      <c r="K12" s="8">
        <v>7173</v>
      </c>
      <c r="L12" s="8"/>
      <c r="M12" s="8">
        <f t="shared" ref="M12:M16" si="3">SUM(B12:L12)</f>
        <v>15392</v>
      </c>
    </row>
    <row r="13" spans="1:18" x14ac:dyDescent="0.25">
      <c r="A13" s="7" t="s">
        <v>22</v>
      </c>
      <c r="B13" s="8"/>
      <c r="C13" s="8">
        <v>973</v>
      </c>
      <c r="D13" s="8"/>
      <c r="E13" s="8"/>
      <c r="F13" s="8"/>
      <c r="G13" s="8"/>
      <c r="H13" s="8"/>
      <c r="I13" s="8"/>
      <c r="J13" s="8"/>
      <c r="K13" s="8"/>
      <c r="L13" s="8"/>
      <c r="M13" s="8">
        <f t="shared" si="3"/>
        <v>973</v>
      </c>
    </row>
    <row r="14" spans="1:18" x14ac:dyDescent="0.25">
      <c r="A14" s="7" t="s">
        <v>24</v>
      </c>
      <c r="B14" s="8"/>
      <c r="C14" s="8"/>
      <c r="D14" s="8"/>
      <c r="E14" s="8"/>
      <c r="F14" s="8">
        <v>620</v>
      </c>
      <c r="G14" s="8"/>
      <c r="H14" s="8"/>
      <c r="I14" s="8"/>
      <c r="J14" s="8"/>
      <c r="K14" s="8"/>
      <c r="L14" s="8"/>
      <c r="M14" s="8">
        <f t="shared" si="3"/>
        <v>620</v>
      </c>
    </row>
    <row r="15" spans="1:18" x14ac:dyDescent="0.25">
      <c r="A15" s="7" t="s">
        <v>28</v>
      </c>
      <c r="B15" s="8"/>
      <c r="C15" s="8">
        <v>10253</v>
      </c>
      <c r="D15" s="8"/>
      <c r="E15" s="8"/>
      <c r="F15" s="8"/>
      <c r="G15" s="8"/>
      <c r="H15" s="8"/>
      <c r="I15" s="8"/>
      <c r="J15" s="8"/>
      <c r="K15" s="8">
        <v>400</v>
      </c>
      <c r="L15" s="8"/>
      <c r="M15" s="8">
        <f t="shared" si="3"/>
        <v>10653</v>
      </c>
    </row>
    <row r="16" spans="1:18" s="25" customFormat="1" x14ac:dyDescent="0.25">
      <c r="A16" s="28" t="s">
        <v>30</v>
      </c>
      <c r="B16" s="29"/>
      <c r="C16" s="29">
        <v>40857</v>
      </c>
      <c r="D16" s="29"/>
      <c r="E16" s="29"/>
      <c r="F16" s="29">
        <v>11</v>
      </c>
      <c r="G16" s="29"/>
      <c r="H16" s="29"/>
      <c r="I16" s="29">
        <v>454</v>
      </c>
      <c r="J16" s="29"/>
      <c r="K16" s="29"/>
      <c r="L16" s="29"/>
      <c r="M16" s="8">
        <f t="shared" si="3"/>
        <v>41322</v>
      </c>
    </row>
    <row r="17" spans="1:20" x14ac:dyDescent="0.25">
      <c r="A17" s="13" t="s">
        <v>441</v>
      </c>
      <c r="B17" s="14">
        <f>SUM(B11:B16)</f>
        <v>0</v>
      </c>
      <c r="C17" s="14">
        <f>SUM(C11:C16)</f>
        <v>64961</v>
      </c>
      <c r="D17" s="14">
        <f t="shared" ref="D17:M17" si="4">SUM(D11:D16)</f>
        <v>1825</v>
      </c>
      <c r="E17" s="14">
        <f t="shared" si="4"/>
        <v>0</v>
      </c>
      <c r="F17" s="14">
        <f t="shared" si="4"/>
        <v>631</v>
      </c>
      <c r="G17" s="14">
        <f t="shared" si="4"/>
        <v>0</v>
      </c>
      <c r="H17" s="14">
        <f t="shared" si="4"/>
        <v>0</v>
      </c>
      <c r="I17" s="14">
        <f t="shared" si="4"/>
        <v>563</v>
      </c>
      <c r="J17" s="14">
        <f t="shared" si="4"/>
        <v>0</v>
      </c>
      <c r="K17" s="14">
        <f t="shared" si="4"/>
        <v>7573</v>
      </c>
      <c r="L17" s="14">
        <f t="shared" si="4"/>
        <v>0</v>
      </c>
      <c r="M17" s="14">
        <f t="shared" si="4"/>
        <v>75553</v>
      </c>
    </row>
    <row r="18" spans="1:20" ht="18" customHeight="1" x14ac:dyDescent="0.25"/>
    <row r="19" spans="1:20" x14ac:dyDescent="0.25">
      <c r="A19" s="11" t="s">
        <v>0</v>
      </c>
      <c r="B19" s="44" t="s">
        <v>442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8"/>
    </row>
    <row r="20" spans="1:20" ht="25.5" x14ac:dyDescent="0.25">
      <c r="A20" s="1" t="s">
        <v>439</v>
      </c>
      <c r="B20" s="2" t="s">
        <v>16</v>
      </c>
      <c r="C20" s="2" t="s">
        <v>17</v>
      </c>
      <c r="D20" s="2" t="s">
        <v>18</v>
      </c>
      <c r="E20" s="2" t="s">
        <v>19</v>
      </c>
      <c r="F20" s="2" t="s">
        <v>20</v>
      </c>
      <c r="G20" s="2" t="s">
        <v>21</v>
      </c>
      <c r="H20" s="2" t="s">
        <v>22</v>
      </c>
      <c r="I20" s="2" t="s">
        <v>23</v>
      </c>
      <c r="J20" s="2" t="s">
        <v>24</v>
      </c>
      <c r="K20" s="2" t="s">
        <v>25</v>
      </c>
      <c r="L20" s="2" t="s">
        <v>26</v>
      </c>
      <c r="M20" s="2" t="s">
        <v>27</v>
      </c>
      <c r="N20" s="2" t="s">
        <v>28</v>
      </c>
      <c r="O20" s="2" t="s">
        <v>29</v>
      </c>
      <c r="P20" s="2" t="s">
        <v>30</v>
      </c>
      <c r="Q20" s="2" t="s">
        <v>31</v>
      </c>
      <c r="R20" s="2" t="s">
        <v>32</v>
      </c>
      <c r="S20" s="2" t="s">
        <v>33</v>
      </c>
      <c r="T20" s="12" t="s">
        <v>440</v>
      </c>
    </row>
    <row r="21" spans="1:20" x14ac:dyDescent="0.25">
      <c r="A21" s="7" t="s">
        <v>16</v>
      </c>
      <c r="B21" s="8">
        <v>2908</v>
      </c>
      <c r="C21" s="8"/>
      <c r="D21" s="8">
        <v>3685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>SUM(B21:S21)</f>
        <v>6593</v>
      </c>
    </row>
    <row r="22" spans="1:20" x14ac:dyDescent="0.25">
      <c r="A22" s="7" t="s">
        <v>21</v>
      </c>
      <c r="B22" s="8">
        <v>55</v>
      </c>
      <c r="C22" s="8"/>
      <c r="D22" s="8"/>
      <c r="E22" s="8"/>
      <c r="F22" s="8"/>
      <c r="G22" s="8">
        <v>11750</v>
      </c>
      <c r="H22" s="8"/>
      <c r="I22" s="8"/>
      <c r="J22" s="8">
        <v>2566</v>
      </c>
      <c r="K22" s="8"/>
      <c r="L22" s="8"/>
      <c r="M22" s="8"/>
      <c r="N22" s="8"/>
      <c r="O22" s="8"/>
      <c r="P22" s="8"/>
      <c r="Q22" s="8">
        <v>1021</v>
      </c>
      <c r="R22" s="8"/>
      <c r="S22" s="8"/>
      <c r="T22" s="8">
        <f t="shared" ref="T22:T26" si="5">SUM(B22:S22)</f>
        <v>15392</v>
      </c>
    </row>
    <row r="23" spans="1:20" x14ac:dyDescent="0.25">
      <c r="A23" s="7" t="s">
        <v>22</v>
      </c>
      <c r="B23" s="8"/>
      <c r="C23" s="8"/>
      <c r="D23" s="8"/>
      <c r="E23" s="8"/>
      <c r="F23" s="8"/>
      <c r="G23" s="8"/>
      <c r="H23" s="8">
        <v>973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5"/>
        <v>973</v>
      </c>
    </row>
    <row r="24" spans="1:20" x14ac:dyDescent="0.25">
      <c r="A24" s="7" t="s">
        <v>24</v>
      </c>
      <c r="B24" s="8"/>
      <c r="C24" s="8"/>
      <c r="D24" s="8"/>
      <c r="E24" s="8"/>
      <c r="F24" s="8"/>
      <c r="G24" s="8"/>
      <c r="H24" s="8"/>
      <c r="I24" s="8"/>
      <c r="J24" s="8">
        <v>620</v>
      </c>
      <c r="K24" s="8"/>
      <c r="L24" s="8"/>
      <c r="M24" s="8"/>
      <c r="N24" s="8"/>
      <c r="O24" s="8"/>
      <c r="P24" s="8"/>
      <c r="Q24" s="8"/>
      <c r="R24" s="8"/>
      <c r="S24" s="8"/>
      <c r="T24" s="8">
        <f t="shared" si="5"/>
        <v>620</v>
      </c>
    </row>
    <row r="25" spans="1:20" x14ac:dyDescent="0.25">
      <c r="A25" s="7" t="s">
        <v>28</v>
      </c>
      <c r="B25" s="8"/>
      <c r="C25" s="8"/>
      <c r="D25" s="8"/>
      <c r="E25" s="8"/>
      <c r="F25" s="8">
        <v>7450</v>
      </c>
      <c r="G25" s="8"/>
      <c r="H25" s="8">
        <v>15</v>
      </c>
      <c r="I25" s="8"/>
      <c r="J25" s="8"/>
      <c r="K25" s="8"/>
      <c r="L25" s="8"/>
      <c r="M25" s="8"/>
      <c r="N25" s="8">
        <v>3188</v>
      </c>
      <c r="O25" s="8"/>
      <c r="P25" s="8"/>
      <c r="Q25" s="8"/>
      <c r="R25" s="8"/>
      <c r="S25" s="8"/>
      <c r="T25" s="8">
        <f t="shared" si="5"/>
        <v>10653</v>
      </c>
    </row>
    <row r="26" spans="1:20" s="25" customFormat="1" x14ac:dyDescent="0.25">
      <c r="A26" s="26" t="s">
        <v>30</v>
      </c>
      <c r="B26" s="8"/>
      <c r="C26" s="8">
        <v>5</v>
      </c>
      <c r="D26" s="8">
        <v>682</v>
      </c>
      <c r="E26" s="8"/>
      <c r="F26" s="8"/>
      <c r="G26" s="8"/>
      <c r="H26" s="8">
        <v>3434</v>
      </c>
      <c r="I26" s="8">
        <v>95</v>
      </c>
      <c r="J26" s="8">
        <v>17208</v>
      </c>
      <c r="K26" s="8"/>
      <c r="L26" s="8"/>
      <c r="M26" s="8">
        <v>130</v>
      </c>
      <c r="N26" s="8"/>
      <c r="O26" s="8"/>
      <c r="P26" s="8">
        <v>17042</v>
      </c>
      <c r="Q26" s="8">
        <v>2726</v>
      </c>
      <c r="R26" s="8"/>
      <c r="S26" s="8"/>
      <c r="T26" s="8">
        <f t="shared" si="5"/>
        <v>41322</v>
      </c>
    </row>
    <row r="27" spans="1:20" x14ac:dyDescent="0.25">
      <c r="A27" s="15" t="s">
        <v>441</v>
      </c>
      <c r="B27" s="16">
        <f>SUM(B21:B26)</f>
        <v>2963</v>
      </c>
      <c r="C27" s="16">
        <f t="shared" ref="C27:T27" si="6">SUM(C21:C26)</f>
        <v>5</v>
      </c>
      <c r="D27" s="16">
        <f t="shared" si="6"/>
        <v>4367</v>
      </c>
      <c r="E27" s="16">
        <f t="shared" si="6"/>
        <v>0</v>
      </c>
      <c r="F27" s="16">
        <f t="shared" si="6"/>
        <v>7450</v>
      </c>
      <c r="G27" s="16">
        <f t="shared" si="6"/>
        <v>11750</v>
      </c>
      <c r="H27" s="16">
        <f t="shared" si="6"/>
        <v>4422</v>
      </c>
      <c r="I27" s="16">
        <f t="shared" si="6"/>
        <v>95</v>
      </c>
      <c r="J27" s="16">
        <f t="shared" si="6"/>
        <v>20394</v>
      </c>
      <c r="K27" s="16">
        <f t="shared" si="6"/>
        <v>0</v>
      </c>
      <c r="L27" s="16">
        <f t="shared" si="6"/>
        <v>0</v>
      </c>
      <c r="M27" s="16">
        <f t="shared" si="6"/>
        <v>130</v>
      </c>
      <c r="N27" s="16">
        <f t="shared" si="6"/>
        <v>3188</v>
      </c>
      <c r="O27" s="16">
        <f t="shared" si="6"/>
        <v>0</v>
      </c>
      <c r="P27" s="16">
        <f t="shared" si="6"/>
        <v>17042</v>
      </c>
      <c r="Q27" s="16">
        <f t="shared" si="6"/>
        <v>3747</v>
      </c>
      <c r="R27" s="16">
        <f t="shared" si="6"/>
        <v>0</v>
      </c>
      <c r="S27" s="16">
        <f t="shared" si="6"/>
        <v>0</v>
      </c>
      <c r="T27" s="16">
        <f t="shared" si="6"/>
        <v>75553</v>
      </c>
    </row>
    <row r="28" spans="1:20" ht="18" customHeight="1" x14ac:dyDescent="0.25"/>
    <row r="29" spans="1:20" x14ac:dyDescent="0.25">
      <c r="A29" s="11" t="s">
        <v>0</v>
      </c>
      <c r="B29" s="44" t="s">
        <v>3</v>
      </c>
      <c r="C29" s="33"/>
      <c r="D29" s="33"/>
      <c r="E29" s="33"/>
      <c r="F29" s="33"/>
      <c r="G29" s="38"/>
    </row>
    <row r="30" spans="1:20" ht="38.25" x14ac:dyDescent="0.25">
      <c r="A30" s="1" t="s">
        <v>439</v>
      </c>
      <c r="B30" s="2" t="s">
        <v>443</v>
      </c>
      <c r="C30" s="2" t="s">
        <v>444</v>
      </c>
      <c r="D30" s="18" t="s">
        <v>445</v>
      </c>
      <c r="E30" s="2" t="s">
        <v>446</v>
      </c>
      <c r="F30" s="2" t="s">
        <v>447</v>
      </c>
      <c r="G30" s="12" t="s">
        <v>440</v>
      </c>
    </row>
    <row r="31" spans="1:20" x14ac:dyDescent="0.25">
      <c r="A31" s="7" t="s">
        <v>16</v>
      </c>
      <c r="B31" s="8"/>
      <c r="C31" s="8"/>
      <c r="D31" s="8"/>
      <c r="E31" s="8">
        <v>986</v>
      </c>
      <c r="F31" s="8">
        <v>5607</v>
      </c>
      <c r="G31" s="8">
        <f>SUM(B31:F31)</f>
        <v>6593</v>
      </c>
    </row>
    <row r="32" spans="1:20" x14ac:dyDescent="0.25">
      <c r="A32" s="7" t="s">
        <v>21</v>
      </c>
      <c r="B32" s="8"/>
      <c r="C32" s="8">
        <v>7165</v>
      </c>
      <c r="D32" s="8"/>
      <c r="E32" s="8">
        <v>8227</v>
      </c>
      <c r="F32" s="8"/>
      <c r="G32" s="8">
        <f t="shared" ref="G32:G36" si="7">SUM(B32:F32)</f>
        <v>15392</v>
      </c>
    </row>
    <row r="33" spans="1:7" x14ac:dyDescent="0.25">
      <c r="A33" s="7" t="s">
        <v>22</v>
      </c>
      <c r="B33" s="8"/>
      <c r="C33" s="8"/>
      <c r="D33" s="8">
        <v>923</v>
      </c>
      <c r="E33" s="8">
        <v>50</v>
      </c>
      <c r="F33" s="8"/>
      <c r="G33" s="8">
        <f t="shared" si="7"/>
        <v>973</v>
      </c>
    </row>
    <row r="34" spans="1:7" x14ac:dyDescent="0.25">
      <c r="A34" s="7" t="s">
        <v>24</v>
      </c>
      <c r="B34" s="8"/>
      <c r="C34" s="8"/>
      <c r="D34" s="8"/>
      <c r="E34" s="8">
        <v>620</v>
      </c>
      <c r="F34" s="8"/>
      <c r="G34" s="8">
        <f t="shared" si="7"/>
        <v>620</v>
      </c>
    </row>
    <row r="35" spans="1:7" x14ac:dyDescent="0.25">
      <c r="A35" s="7" t="s">
        <v>28</v>
      </c>
      <c r="B35" s="8"/>
      <c r="C35" s="8"/>
      <c r="D35" s="8">
        <v>10653</v>
      </c>
      <c r="E35" s="8"/>
      <c r="F35" s="8"/>
      <c r="G35" s="8">
        <f t="shared" si="7"/>
        <v>10653</v>
      </c>
    </row>
    <row r="36" spans="1:7" s="25" customFormat="1" x14ac:dyDescent="0.25">
      <c r="A36" s="26" t="s">
        <v>30</v>
      </c>
      <c r="B36" s="8">
        <v>131</v>
      </c>
      <c r="C36" s="8">
        <v>26376</v>
      </c>
      <c r="D36" s="8">
        <v>8702</v>
      </c>
      <c r="E36" s="8">
        <v>6113</v>
      </c>
      <c r="F36" s="8"/>
      <c r="G36" s="8">
        <f t="shared" si="7"/>
        <v>41322</v>
      </c>
    </row>
    <row r="37" spans="1:7" x14ac:dyDescent="0.25">
      <c r="A37" s="15" t="s">
        <v>441</v>
      </c>
      <c r="B37" s="16">
        <f>SUM(B31:B36)</f>
        <v>131</v>
      </c>
      <c r="C37" s="16">
        <f t="shared" ref="C37:G37" si="8">SUM(C31:C36)</f>
        <v>33541</v>
      </c>
      <c r="D37" s="16">
        <f t="shared" si="8"/>
        <v>20278</v>
      </c>
      <c r="E37" s="16">
        <f t="shared" si="8"/>
        <v>15996</v>
      </c>
      <c r="F37" s="16">
        <f t="shared" si="8"/>
        <v>5607</v>
      </c>
      <c r="G37" s="16">
        <f t="shared" si="8"/>
        <v>75553</v>
      </c>
    </row>
    <row r="38" spans="1:7" ht="18" customHeight="1" x14ac:dyDescent="0.25"/>
  </sheetData>
  <mergeCells count="10">
    <mergeCell ref="A7:B7"/>
    <mergeCell ref="B9:M9"/>
    <mergeCell ref="B19:T19"/>
    <mergeCell ref="B29:G29"/>
    <mergeCell ref="A1:B1"/>
    <mergeCell ref="A3:B3"/>
    <mergeCell ref="A4:B4"/>
    <mergeCell ref="A5:B5"/>
    <mergeCell ref="A6:B6"/>
    <mergeCell ref="A2:B2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Aswad MUHAMMAD</cp:lastModifiedBy>
  <dcterms:created xsi:type="dcterms:W3CDTF">2015-10-27T09:50:29Z</dcterms:created>
  <dcterms:modified xsi:type="dcterms:W3CDTF">2016-04-06T14:37:28Z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