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izong-naba\Downloads\"/>
    </mc:Choice>
  </mc:AlternateContent>
  <bookViews>
    <workbookView xWindow="0" yWindow="0" windowWidth="25140" windowHeight="11880" tabRatio="863" firstSheet="1" activeTab="1"/>
  </bookViews>
  <sheets>
    <sheet name="SitesList" sheetId="49" state="hidden" r:id="rId1"/>
    <sheet name="Formated" sheetId="5" r:id="rId2"/>
    <sheet name="R7" sheetId="60" state="hidden" r:id="rId3"/>
    <sheet name="R6" sheetId="61" state="hidden" r:id="rId4"/>
    <sheet name="R8 Sites" sheetId="22" state="hidden" r:id="rId5"/>
    <sheet name="Sites Timeline R8" sheetId="45" state="hidden" r:id="rId6"/>
    <sheet name="Sites Timeline (All)" sheetId="50" state="hidden" r:id="rId7"/>
  </sheets>
  <definedNames>
    <definedName name="_xlnm._FilterDatabase" localSheetId="1" hidden="1">Formated!$GD$2:$GM$2</definedName>
    <definedName name="DistrictData" localSheetId="6">#REF!</definedName>
    <definedName name="DistrictDemographics" localSheetId="3">#REF!</definedName>
    <definedName name="DistrictDemographics" localSheetId="6">#REF!</definedName>
    <definedName name="DistrictDemographics">#REF!</definedName>
    <definedName name="DistrictFoodAccesstoFood">#REF!</definedName>
    <definedName name="DistrictFoodCommonSources">#REF!</definedName>
    <definedName name="DistrictHealthDistanceTOHealthFacility">#REF!</definedName>
    <definedName name="DistrictHealthImmunizationAccess">#REF!</definedName>
    <definedName name="DistrictHHs">#REF!</definedName>
    <definedName name="DistrictIDPs">#REF!</definedName>
    <definedName name="DistrictLivelihoodSourcePostEQ">#REF!</definedName>
    <definedName name="DistrictLivelihoodSourcePreEQ">#REF!</definedName>
    <definedName name="DistrictMonsoonDrainage">#REF!</definedName>
    <definedName name="DistrictMonsoonDrainageReason">#REF!</definedName>
    <definedName name="DistrictMonsoonDrinkingWater">#REF!</definedName>
    <definedName name="DistrictMonsoonDrinkingWaterReason">#REF!</definedName>
    <definedName name="DistrictMonsoonEmergencyContact">#REF!</definedName>
    <definedName name="DistrictMonsoonHealth">#REF!</definedName>
    <definedName name="DistrictMonsoonHealthReason">#REF!</definedName>
    <definedName name="DistrictMonsoonWASHFacilities">#REF!</definedName>
    <definedName name="DistrictMonsoonWASHFacilitiesReason">#REF!</definedName>
    <definedName name="DistrictProtectionSecurityAwareness">#REF!</definedName>
    <definedName name="DistrictProtectionSecurityProvided">#REF!</definedName>
    <definedName name="Districts">#REF!</definedName>
    <definedName name="DistrictShelterCondition">#REF!</definedName>
    <definedName name="DistrictShelterHHLivingOutside">#REF!</definedName>
    <definedName name="DistrictShelterNFINeeds">#REF!</definedName>
    <definedName name="DistrictShelterPreEQIDPsHousingStatus">#REF!</definedName>
    <definedName name="DistrictSites">#REF!</definedName>
    <definedName name="DistrictSitesAccessibility">#REF!</definedName>
    <definedName name="DistrictSitesAccessibilityInMonsoon">#REF!</definedName>
    <definedName name="DistrictSitesAreaofReturn">#REF!</definedName>
    <definedName name="DistrictSitesClassification">#REF!</definedName>
    <definedName name="DistrictSitesDistanceFromPlaceOfOrigion">#REF!</definedName>
    <definedName name="DistrictSitesEducationAccessFormal">#REF!</definedName>
    <definedName name="DistrictSitesEducationAccessNonFormal">#REF!</definedName>
    <definedName name="DistrictSitesIDPsOrigionDistrict">#REF!</definedName>
    <definedName name="DistrictSitesIDPsSleepInSite">#REF!</definedName>
    <definedName name="DistrictSitesLandOwnership">#REF!</definedName>
    <definedName name="DistrictSitesList">SitesList!$A$2:$E$66</definedName>
    <definedName name="DistrictSitesLocation">#REF!</definedName>
    <definedName name="DistrictSitesReturnPreventingReasons">#REF!</definedName>
    <definedName name="DistrictSitesShelterTypes">#REF!</definedName>
    <definedName name="DistrictSitesSpecialIDPs" localSheetId="3">#REF!</definedName>
    <definedName name="DistrictSitesSpecialIDPs" localSheetId="6">#REF!</definedName>
    <definedName name="DistrictSitesSpecialIDPs">#REF!</definedName>
    <definedName name="DistrictSiteTypes">#REF!</definedName>
    <definedName name="DistrictWASHFuntioningToilets">#REF!</definedName>
    <definedName name="DistrictWASHMainDrinkingWaterSource">#REF!</definedName>
    <definedName name="DistrictWASHMainNonDrinkingWaterSource">#REF!</definedName>
    <definedName name="DistrictWASHWaterSourceDistance">#REF!</definedName>
    <definedName name="DistrictWinterizationCshAssistance">#REF!</definedName>
    <definedName name="DistrictWinterizationHHPlanningToMove">#REF!</definedName>
    <definedName name="MasterSites">#REF!</definedName>
    <definedName name="RSevenIDPs" localSheetId="3">Table47[#All]</definedName>
    <definedName name="RSevenIDPs">Table4[#All]</definedName>
    <definedName name="RSixIDPs">Table47[#All]</definedName>
    <definedName name="SiteIDPs" localSheetId="3">#REF!</definedName>
    <definedName name="SiteIDPs">#REF!</definedName>
    <definedName name="SiteIDs" localSheetId="3">DTMRound8Data[[Site ID]:[Site: Ward]]</definedName>
    <definedName name="SiteIDs">DTMRound8Data[[Site ID]:[Site: Ward]]</definedName>
  </definedNames>
  <calcPr calcId="171027"/>
  <pivotCaches>
    <pivotCache cacheId="0" r:id="rId8"/>
  </pivotCaches>
</workbook>
</file>

<file path=xl/calcChain.xml><?xml version="1.0" encoding="utf-8"?>
<calcChain xmlns="http://schemas.openxmlformats.org/spreadsheetml/2006/main">
  <c r="E2" i="60" l="1"/>
  <c r="E3" i="60"/>
  <c r="E4" i="60"/>
  <c r="E5" i="60"/>
  <c r="E6" i="60"/>
  <c r="E7" i="60"/>
  <c r="E8" i="60"/>
  <c r="E9" i="60"/>
  <c r="E10" i="60"/>
  <c r="E11" i="60"/>
  <c r="E12" i="60"/>
  <c r="E13" i="60"/>
  <c r="E14" i="60"/>
  <c r="E15" i="60"/>
  <c r="E16" i="60"/>
  <c r="E17" i="60"/>
  <c r="E18" i="60"/>
  <c r="E19" i="60"/>
  <c r="E20" i="60"/>
  <c r="E21" i="60"/>
  <c r="E22" i="60"/>
  <c r="E23" i="60"/>
  <c r="E24" i="60"/>
  <c r="E25" i="60"/>
  <c r="E26" i="60"/>
  <c r="E27" i="60"/>
  <c r="E28" i="60"/>
  <c r="E29" i="60"/>
  <c r="E30" i="60"/>
  <c r="E31" i="60"/>
  <c r="E32" i="60"/>
  <c r="E33" i="60"/>
  <c r="E34" i="60"/>
  <c r="E35" i="60"/>
  <c r="E36" i="60"/>
  <c r="E37" i="60"/>
  <c r="E38" i="60"/>
  <c r="E39" i="60"/>
  <c r="E40" i="60"/>
  <c r="E41" i="60"/>
  <c r="E42" i="60"/>
  <c r="E43" i="60"/>
  <c r="E44" i="60"/>
  <c r="E45" i="60"/>
  <c r="E46" i="60"/>
  <c r="E47" i="60"/>
  <c r="E48" i="60"/>
  <c r="E49" i="60"/>
  <c r="E50" i="60"/>
  <c r="E51" i="60"/>
  <c r="E52" i="60"/>
  <c r="E53" i="60"/>
  <c r="E54" i="60"/>
  <c r="E55" i="60"/>
  <c r="E56" i="60"/>
  <c r="E57" i="60"/>
  <c r="E58" i="60"/>
  <c r="E59" i="60"/>
  <c r="E60" i="60"/>
  <c r="E61" i="60"/>
  <c r="E62" i="60"/>
  <c r="E63" i="60"/>
  <c r="E64" i="60"/>
  <c r="E65" i="60"/>
  <c r="E66" i="60"/>
  <c r="E67" i="60"/>
  <c r="E68" i="60"/>
  <c r="E69" i="60"/>
  <c r="E70" i="60"/>
  <c r="E71" i="60"/>
  <c r="E72" i="60"/>
  <c r="E73" i="60"/>
  <c r="E74" i="60"/>
  <c r="E75" i="60"/>
  <c r="E76" i="60"/>
  <c r="E77" i="60"/>
  <c r="E78" i="60"/>
  <c r="E79" i="60"/>
  <c r="E2" i="61"/>
  <c r="E3" i="61" l="1"/>
  <c r="E4" i="61"/>
  <c r="E5" i="61"/>
  <c r="E6" i="61"/>
  <c r="E7" i="61"/>
  <c r="E8" i="61"/>
  <c r="E9" i="61"/>
  <c r="E10" i="61"/>
  <c r="E11" i="61"/>
  <c r="E12" i="61"/>
  <c r="E13" i="61"/>
  <c r="E14" i="61"/>
  <c r="E15" i="61"/>
  <c r="E16" i="61"/>
  <c r="E17" i="61"/>
  <c r="E18" i="61"/>
  <c r="E19" i="61"/>
  <c r="E20" i="61"/>
  <c r="E21" i="61"/>
  <c r="E22" i="61"/>
  <c r="E23" i="61"/>
  <c r="E24" i="61"/>
  <c r="E25" i="61"/>
  <c r="E26" i="61"/>
  <c r="E27" i="61"/>
  <c r="E28" i="61"/>
  <c r="E29" i="61"/>
  <c r="E30" i="61"/>
  <c r="E31" i="61"/>
  <c r="E32" i="61"/>
  <c r="E33" i="61"/>
  <c r="E34" i="61"/>
  <c r="E35" i="61"/>
  <c r="E36" i="61"/>
  <c r="E37" i="61"/>
  <c r="E38" i="61"/>
  <c r="E39" i="61"/>
  <c r="E40" i="61"/>
  <c r="E41" i="61"/>
  <c r="E42" i="61"/>
  <c r="E43" i="61"/>
  <c r="E44" i="61"/>
  <c r="E45" i="61"/>
  <c r="E46" i="61"/>
  <c r="E47" i="61"/>
  <c r="E48" i="61"/>
  <c r="E49" i="61"/>
  <c r="E50" i="61"/>
  <c r="E51" i="61"/>
  <c r="E52" i="61"/>
  <c r="E53" i="61"/>
  <c r="E54" i="61"/>
  <c r="E55" i="61"/>
  <c r="E56" i="61"/>
  <c r="E57" i="61"/>
  <c r="E58" i="61"/>
  <c r="E59" i="61"/>
  <c r="E60" i="61"/>
  <c r="E61" i="61"/>
  <c r="E62" i="61"/>
  <c r="E63" i="61"/>
  <c r="E64" i="61"/>
  <c r="E65" i="61"/>
  <c r="E66" i="61"/>
  <c r="E67" i="61"/>
  <c r="E68" i="61"/>
  <c r="E69" i="61"/>
  <c r="E70" i="61"/>
  <c r="E71" i="61"/>
  <c r="E72" i="61"/>
  <c r="E73" i="61"/>
  <c r="E74" i="61"/>
  <c r="E75" i="61"/>
  <c r="E76" i="61"/>
  <c r="E77" i="61"/>
  <c r="E78" i="61"/>
  <c r="E79" i="61"/>
  <c r="E80" i="61"/>
  <c r="E81" i="61"/>
  <c r="E82" i="61"/>
  <c r="E83" i="61"/>
  <c r="HL16" i="5" l="1"/>
  <c r="HL28" i="5"/>
  <c r="HL13" i="5"/>
  <c r="HL35" i="5"/>
  <c r="HL41" i="5"/>
  <c r="HL20" i="5"/>
  <c r="HL34" i="5"/>
  <c r="HL29" i="5"/>
  <c r="HL39" i="5"/>
  <c r="HL27" i="5"/>
  <c r="HL9" i="5"/>
  <c r="HL8" i="5"/>
  <c r="HL15" i="5"/>
  <c r="HL5" i="5"/>
  <c r="HL14" i="5"/>
  <c r="HL56" i="5"/>
  <c r="HL43" i="5"/>
  <c r="HL55" i="5"/>
  <c r="HL54" i="5"/>
  <c r="HL53" i="5"/>
  <c r="HL38" i="5"/>
  <c r="HL4" i="5"/>
  <c r="HL64" i="5"/>
  <c r="HL48" i="5"/>
  <c r="HL42" i="5"/>
  <c r="HL47" i="5"/>
  <c r="HL36" i="5"/>
  <c r="HL63" i="5"/>
  <c r="HL61" i="5"/>
  <c r="HL49" i="5"/>
  <c r="HL62" i="5"/>
  <c r="HL58" i="5"/>
  <c r="HL51" i="5"/>
  <c r="HL57" i="5"/>
  <c r="HL50" i="5"/>
  <c r="HL44" i="5"/>
  <c r="HL18" i="5"/>
  <c r="HL10" i="5"/>
  <c r="HL7" i="5"/>
  <c r="HL21" i="5"/>
  <c r="HL17" i="5"/>
  <c r="HL52" i="5"/>
  <c r="HL24" i="5"/>
  <c r="HL40" i="5"/>
  <c r="HL37" i="5"/>
  <c r="HL6" i="5"/>
  <c r="HL25" i="5"/>
  <c r="HL26" i="5"/>
  <c r="HL59" i="5"/>
  <c r="HL60" i="5"/>
  <c r="HL12" i="5"/>
  <c r="HL65" i="5"/>
  <c r="HL46" i="5"/>
  <c r="HL23" i="5"/>
  <c r="HL45" i="5"/>
  <c r="HL66" i="5"/>
  <c r="HL22" i="5"/>
  <c r="HL31" i="5"/>
  <c r="HL30" i="5"/>
  <c r="HL32" i="5"/>
  <c r="HL67" i="5"/>
  <c r="HL68" i="5"/>
  <c r="HL19" i="5"/>
  <c r="HL11" i="5"/>
  <c r="HL33" i="5"/>
  <c r="AA4" i="45" l="1"/>
  <c r="AB4" i="45"/>
  <c r="AC4" i="45"/>
  <c r="AD4" i="45"/>
  <c r="AE4" i="45"/>
  <c r="AF4" i="45"/>
  <c r="AG4" i="45"/>
  <c r="AH4" i="45"/>
  <c r="AI4" i="45"/>
  <c r="AJ4" i="45"/>
  <c r="AK4" i="45"/>
  <c r="AA5" i="45"/>
  <c r="AB5" i="45"/>
  <c r="AC5" i="45"/>
  <c r="AD5" i="45"/>
  <c r="AE5" i="45"/>
  <c r="AF5" i="45"/>
  <c r="AG5" i="45"/>
  <c r="AH5" i="45"/>
  <c r="AI5" i="45"/>
  <c r="AJ5" i="45"/>
  <c r="AK5" i="45"/>
  <c r="AA6" i="45"/>
  <c r="AB6" i="45"/>
  <c r="AC6" i="45"/>
  <c r="AD6" i="45"/>
  <c r="AE6" i="45"/>
  <c r="AF6" i="45"/>
  <c r="AG6" i="45"/>
  <c r="AH6" i="45"/>
  <c r="AI6" i="45"/>
  <c r="AJ6" i="45"/>
  <c r="AK6" i="45"/>
  <c r="AA7" i="45"/>
  <c r="AB7" i="45"/>
  <c r="AC7" i="45"/>
  <c r="AD7" i="45"/>
  <c r="AE7" i="45"/>
  <c r="AF7" i="45"/>
  <c r="AG7" i="45"/>
  <c r="AH7" i="45"/>
  <c r="AI7" i="45"/>
  <c r="AJ7" i="45"/>
  <c r="AK7" i="45"/>
  <c r="AA8" i="45"/>
  <c r="AB8" i="45"/>
  <c r="AC8" i="45"/>
  <c r="AD8" i="45"/>
  <c r="AE8" i="45"/>
  <c r="AF8" i="45"/>
  <c r="AG8" i="45"/>
  <c r="AH8" i="45"/>
  <c r="AI8" i="45"/>
  <c r="AJ8" i="45"/>
  <c r="AK8" i="45"/>
  <c r="AA9" i="45"/>
  <c r="AB9" i="45"/>
  <c r="AC9" i="45"/>
  <c r="AD9" i="45"/>
  <c r="AE9" i="45"/>
  <c r="AF9" i="45"/>
  <c r="AG9" i="45"/>
  <c r="AH9" i="45"/>
  <c r="AI9" i="45"/>
  <c r="AJ9" i="45"/>
  <c r="AK9" i="45"/>
  <c r="AA10" i="45"/>
  <c r="AB10" i="45"/>
  <c r="AC10" i="45"/>
  <c r="AD10" i="45"/>
  <c r="AE10" i="45"/>
  <c r="AF10" i="45"/>
  <c r="AG10" i="45"/>
  <c r="AH10" i="45"/>
  <c r="AI10" i="45"/>
  <c r="AJ10" i="45"/>
  <c r="AK10" i="45"/>
  <c r="AA11" i="45"/>
  <c r="AB11" i="45"/>
  <c r="AC11" i="45"/>
  <c r="AD11" i="45"/>
  <c r="AE11" i="45"/>
  <c r="AF11" i="45"/>
  <c r="AG11" i="45"/>
  <c r="AH11" i="45"/>
  <c r="AI11" i="45"/>
  <c r="AJ11" i="45"/>
  <c r="AK11" i="45"/>
  <c r="AA12" i="45"/>
  <c r="AB12" i="45"/>
  <c r="AC12" i="45"/>
  <c r="AD12" i="45"/>
  <c r="AE12" i="45"/>
  <c r="AF12" i="45"/>
  <c r="AG12" i="45"/>
  <c r="AH12" i="45"/>
  <c r="AI12" i="45"/>
  <c r="AJ12" i="45"/>
  <c r="AK12" i="45"/>
  <c r="AA13" i="45"/>
  <c r="AB13" i="45"/>
  <c r="AC13" i="45"/>
  <c r="AD13" i="45"/>
  <c r="AE13" i="45"/>
  <c r="AF13" i="45"/>
  <c r="AG13" i="45"/>
  <c r="AH13" i="45"/>
  <c r="AI13" i="45"/>
  <c r="AJ13" i="45"/>
  <c r="AK13" i="45"/>
  <c r="AA14" i="45"/>
  <c r="AB14" i="45"/>
  <c r="AC14" i="45"/>
  <c r="AD14" i="45"/>
  <c r="AE14" i="45"/>
  <c r="AF14" i="45"/>
  <c r="AG14" i="45"/>
  <c r="AH14" i="45"/>
  <c r="AI14" i="45"/>
  <c r="AJ14" i="45"/>
  <c r="AK14" i="45"/>
  <c r="AA15" i="45"/>
  <c r="AB15" i="45"/>
  <c r="AC15" i="45"/>
  <c r="AD15" i="45"/>
  <c r="AE15" i="45"/>
  <c r="AF15" i="45"/>
  <c r="AG15" i="45"/>
  <c r="AH15" i="45"/>
  <c r="AI15" i="45"/>
  <c r="AJ15" i="45"/>
  <c r="AK15" i="45"/>
  <c r="AA16" i="45"/>
  <c r="AB16" i="45"/>
  <c r="AC16" i="45"/>
  <c r="AD16" i="45"/>
  <c r="AE16" i="45"/>
  <c r="AF16" i="45"/>
  <c r="AG16" i="45"/>
  <c r="AH16" i="45"/>
  <c r="AI16" i="45"/>
  <c r="AJ16" i="45"/>
  <c r="AK16" i="45"/>
  <c r="AA17" i="45"/>
  <c r="AB17" i="45"/>
  <c r="AC17" i="45"/>
  <c r="AD17" i="45"/>
  <c r="AE17" i="45"/>
  <c r="AF17" i="45"/>
  <c r="AG17" i="45"/>
  <c r="AH17" i="45"/>
  <c r="AI17" i="45"/>
  <c r="AJ17" i="45"/>
  <c r="AK17" i="45"/>
  <c r="AA18" i="45"/>
  <c r="AB18" i="45"/>
  <c r="AC18" i="45"/>
  <c r="AD18" i="45"/>
  <c r="AE18" i="45"/>
  <c r="AF18" i="45"/>
  <c r="AG18" i="45"/>
  <c r="AH18" i="45"/>
  <c r="AI18" i="45"/>
  <c r="AJ18" i="45"/>
  <c r="AK18" i="45"/>
  <c r="AA19" i="45"/>
  <c r="AB19" i="45"/>
  <c r="AC19" i="45"/>
  <c r="AD19" i="45"/>
  <c r="AE19" i="45"/>
  <c r="AF19" i="45"/>
  <c r="AG19" i="45"/>
  <c r="AH19" i="45"/>
  <c r="AI19" i="45"/>
  <c r="AJ19" i="45"/>
  <c r="AK19" i="45"/>
  <c r="AA20" i="45"/>
  <c r="AB20" i="45"/>
  <c r="AC20" i="45"/>
  <c r="AD20" i="45"/>
  <c r="AE20" i="45"/>
  <c r="AF20" i="45"/>
  <c r="AG20" i="45"/>
  <c r="AH20" i="45"/>
  <c r="AI20" i="45"/>
  <c r="AJ20" i="45"/>
  <c r="AK20" i="45"/>
  <c r="AA21" i="45"/>
  <c r="AB21" i="45"/>
  <c r="AC21" i="45"/>
  <c r="AD21" i="45"/>
  <c r="AE21" i="45"/>
  <c r="AF21" i="45"/>
  <c r="AG21" i="45"/>
  <c r="AH21" i="45"/>
  <c r="AI21" i="45"/>
  <c r="AJ21" i="45"/>
  <c r="AK21" i="45"/>
  <c r="AA22" i="45"/>
  <c r="AB22" i="45"/>
  <c r="AC22" i="45"/>
  <c r="AD22" i="45"/>
  <c r="AE22" i="45"/>
  <c r="AF22" i="45"/>
  <c r="AG22" i="45"/>
  <c r="AH22" i="45"/>
  <c r="AI22" i="45"/>
  <c r="AJ22" i="45"/>
  <c r="AK22" i="45"/>
  <c r="AA23" i="45"/>
  <c r="AB23" i="45"/>
  <c r="AC23" i="45"/>
  <c r="AD23" i="45"/>
  <c r="AE23" i="45"/>
  <c r="AF23" i="45"/>
  <c r="AG23" i="45"/>
  <c r="AH23" i="45"/>
  <c r="AI23" i="45"/>
  <c r="AJ23" i="45"/>
  <c r="AK23" i="45"/>
  <c r="AA24" i="45"/>
  <c r="AB24" i="45"/>
  <c r="AC24" i="45"/>
  <c r="AD24" i="45"/>
  <c r="AE24" i="45"/>
  <c r="AF24" i="45"/>
  <c r="AG24" i="45"/>
  <c r="AH24" i="45"/>
  <c r="AI24" i="45"/>
  <c r="AJ24" i="45"/>
  <c r="AK24" i="45"/>
  <c r="AA25" i="45"/>
  <c r="AB25" i="45"/>
  <c r="AC25" i="45"/>
  <c r="AD25" i="45"/>
  <c r="AE25" i="45"/>
  <c r="AF25" i="45"/>
  <c r="AG25" i="45"/>
  <c r="AH25" i="45"/>
  <c r="AI25" i="45"/>
  <c r="AJ25" i="45"/>
  <c r="AK25" i="45"/>
  <c r="AA26" i="45"/>
  <c r="AB26" i="45"/>
  <c r="AC26" i="45"/>
  <c r="AD26" i="45"/>
  <c r="AE26" i="45"/>
  <c r="AF26" i="45"/>
  <c r="AG26" i="45"/>
  <c r="AH26" i="45"/>
  <c r="AI26" i="45"/>
  <c r="AJ26" i="45"/>
  <c r="AK26" i="45"/>
  <c r="AA27" i="45"/>
  <c r="AB27" i="45"/>
  <c r="AC27" i="45"/>
  <c r="AD27" i="45"/>
  <c r="AE27" i="45"/>
  <c r="AF27" i="45"/>
  <c r="AG27" i="45"/>
  <c r="AH27" i="45"/>
  <c r="AI27" i="45"/>
  <c r="AJ27" i="45"/>
  <c r="AK27" i="45"/>
  <c r="AA28" i="45"/>
  <c r="AB28" i="45"/>
  <c r="AC28" i="45"/>
  <c r="AD28" i="45"/>
  <c r="AE28" i="45"/>
  <c r="AF28" i="45"/>
  <c r="AG28" i="45"/>
  <c r="AH28" i="45"/>
  <c r="AI28" i="45"/>
  <c r="AJ28" i="45"/>
  <c r="AK28" i="45"/>
  <c r="AA29" i="45"/>
  <c r="AB29" i="45"/>
  <c r="AC29" i="45"/>
  <c r="AD29" i="45"/>
  <c r="AE29" i="45"/>
  <c r="AF29" i="45"/>
  <c r="AG29" i="45"/>
  <c r="AH29" i="45"/>
  <c r="AI29" i="45"/>
  <c r="AJ29" i="45"/>
  <c r="AK29" i="45"/>
  <c r="AA30" i="45"/>
  <c r="AB30" i="45"/>
  <c r="AC30" i="45"/>
  <c r="AD30" i="45"/>
  <c r="AE30" i="45"/>
  <c r="AF30" i="45"/>
  <c r="AG30" i="45"/>
  <c r="AH30" i="45"/>
  <c r="AI30" i="45"/>
  <c r="AJ30" i="45"/>
  <c r="AK30" i="45"/>
  <c r="AA31" i="45"/>
  <c r="AB31" i="45"/>
  <c r="AC31" i="45"/>
  <c r="AD31" i="45"/>
  <c r="AE31" i="45"/>
  <c r="AF31" i="45"/>
  <c r="AG31" i="45"/>
  <c r="AH31" i="45"/>
  <c r="AI31" i="45"/>
  <c r="AJ31" i="45"/>
  <c r="AK31" i="45"/>
  <c r="AA32" i="45"/>
  <c r="AB32" i="45"/>
  <c r="AC32" i="45"/>
  <c r="AD32" i="45"/>
  <c r="AE32" i="45"/>
  <c r="AF32" i="45"/>
  <c r="AG32" i="45"/>
  <c r="AH32" i="45"/>
  <c r="AI32" i="45"/>
  <c r="AJ32" i="45"/>
  <c r="AK32" i="45"/>
  <c r="AA33" i="45"/>
  <c r="AB33" i="45"/>
  <c r="AC33" i="45"/>
  <c r="AD33" i="45"/>
  <c r="AE33" i="45"/>
  <c r="AF33" i="45"/>
  <c r="AG33" i="45"/>
  <c r="AH33" i="45"/>
  <c r="AI33" i="45"/>
  <c r="AJ33" i="45"/>
  <c r="AK33" i="45"/>
  <c r="AA34" i="45"/>
  <c r="AB34" i="45"/>
  <c r="AC34" i="45"/>
  <c r="AD34" i="45"/>
  <c r="AE34" i="45"/>
  <c r="AF34" i="45"/>
  <c r="AG34" i="45"/>
  <c r="AH34" i="45"/>
  <c r="AI34" i="45"/>
  <c r="AJ34" i="45"/>
  <c r="AK34" i="45"/>
  <c r="AA35" i="45"/>
  <c r="AB35" i="45"/>
  <c r="AC35" i="45"/>
  <c r="AD35" i="45"/>
  <c r="AE35" i="45"/>
  <c r="AF35" i="45"/>
  <c r="AG35" i="45"/>
  <c r="AH35" i="45"/>
  <c r="AI35" i="45"/>
  <c r="AJ35" i="45"/>
  <c r="AK35" i="45"/>
  <c r="AA36" i="45"/>
  <c r="AB36" i="45"/>
  <c r="AC36" i="45"/>
  <c r="AD36" i="45"/>
  <c r="AE36" i="45"/>
  <c r="AF36" i="45"/>
  <c r="AG36" i="45"/>
  <c r="AH36" i="45"/>
  <c r="AI36" i="45"/>
  <c r="AJ36" i="45"/>
  <c r="AK36" i="45"/>
  <c r="AA37" i="45"/>
  <c r="AB37" i="45"/>
  <c r="AC37" i="45"/>
  <c r="AD37" i="45"/>
  <c r="AE37" i="45"/>
  <c r="AF37" i="45"/>
  <c r="AG37" i="45"/>
  <c r="AH37" i="45"/>
  <c r="AI37" i="45"/>
  <c r="AJ37" i="45"/>
  <c r="AK37" i="45"/>
  <c r="AA38" i="45"/>
  <c r="AB38" i="45"/>
  <c r="AC38" i="45"/>
  <c r="AD38" i="45"/>
  <c r="AE38" i="45"/>
  <c r="AF38" i="45"/>
  <c r="AG38" i="45"/>
  <c r="AH38" i="45"/>
  <c r="AI38" i="45"/>
  <c r="AJ38" i="45"/>
  <c r="AK38" i="45"/>
  <c r="AA39" i="45"/>
  <c r="AB39" i="45"/>
  <c r="AC39" i="45"/>
  <c r="AD39" i="45"/>
  <c r="AE39" i="45"/>
  <c r="AF39" i="45"/>
  <c r="AG39" i="45"/>
  <c r="AH39" i="45"/>
  <c r="AI39" i="45"/>
  <c r="AJ39" i="45"/>
  <c r="AK39" i="45"/>
  <c r="AA40" i="45"/>
  <c r="AB40" i="45"/>
  <c r="AC40" i="45"/>
  <c r="AD40" i="45"/>
  <c r="AE40" i="45"/>
  <c r="AF40" i="45"/>
  <c r="AG40" i="45"/>
  <c r="AH40" i="45"/>
  <c r="AI40" i="45"/>
  <c r="AJ40" i="45"/>
  <c r="AK40" i="45"/>
  <c r="AA41" i="45"/>
  <c r="AB41" i="45"/>
  <c r="AC41" i="45"/>
  <c r="AD41" i="45"/>
  <c r="AE41" i="45"/>
  <c r="AF41" i="45"/>
  <c r="AG41" i="45"/>
  <c r="AH41" i="45"/>
  <c r="AI41" i="45"/>
  <c r="AJ41" i="45"/>
  <c r="AK41" i="45"/>
  <c r="AA42" i="45"/>
  <c r="AB42" i="45"/>
  <c r="AC42" i="45"/>
  <c r="AD42" i="45"/>
  <c r="AE42" i="45"/>
  <c r="AF42" i="45"/>
  <c r="AG42" i="45"/>
  <c r="AH42" i="45"/>
  <c r="AI42" i="45"/>
  <c r="AJ42" i="45"/>
  <c r="AK42" i="45"/>
  <c r="AA43" i="45"/>
  <c r="AB43" i="45"/>
  <c r="AC43" i="45"/>
  <c r="AD43" i="45"/>
  <c r="AE43" i="45"/>
  <c r="AF43" i="45"/>
  <c r="AG43" i="45"/>
  <c r="AH43" i="45"/>
  <c r="AI43" i="45"/>
  <c r="AJ43" i="45"/>
  <c r="AK43" i="45"/>
  <c r="AA44" i="45"/>
  <c r="AB44" i="45"/>
  <c r="AC44" i="45"/>
  <c r="AD44" i="45"/>
  <c r="AE44" i="45"/>
  <c r="AF44" i="45"/>
  <c r="AG44" i="45"/>
  <c r="AH44" i="45"/>
  <c r="AI44" i="45"/>
  <c r="AJ44" i="45"/>
  <c r="AK44" i="45"/>
  <c r="AA45" i="45"/>
  <c r="AB45" i="45"/>
  <c r="AC45" i="45"/>
  <c r="AD45" i="45"/>
  <c r="AE45" i="45"/>
  <c r="AF45" i="45"/>
  <c r="AG45" i="45"/>
  <c r="AH45" i="45"/>
  <c r="AI45" i="45"/>
  <c r="AJ45" i="45"/>
  <c r="AK45" i="45"/>
  <c r="AA46" i="45"/>
  <c r="AB46" i="45"/>
  <c r="AC46" i="45"/>
  <c r="AD46" i="45"/>
  <c r="AE46" i="45"/>
  <c r="AF46" i="45"/>
  <c r="AG46" i="45"/>
  <c r="AH46" i="45"/>
  <c r="AI46" i="45"/>
  <c r="AJ46" i="45"/>
  <c r="AK46" i="45"/>
  <c r="AA47" i="45"/>
  <c r="AB47" i="45"/>
  <c r="AC47" i="45"/>
  <c r="AD47" i="45"/>
  <c r="AE47" i="45"/>
  <c r="AF47" i="45"/>
  <c r="AG47" i="45"/>
  <c r="AH47" i="45"/>
  <c r="AI47" i="45"/>
  <c r="AJ47" i="45"/>
  <c r="AK47" i="45"/>
  <c r="AA48" i="45"/>
  <c r="AB48" i="45"/>
  <c r="AC48" i="45"/>
  <c r="AD48" i="45"/>
  <c r="AE48" i="45"/>
  <c r="AF48" i="45"/>
  <c r="AG48" i="45"/>
  <c r="AH48" i="45"/>
  <c r="AI48" i="45"/>
  <c r="AJ48" i="45"/>
  <c r="AK48" i="45"/>
  <c r="AA49" i="45"/>
  <c r="AB49" i="45"/>
  <c r="AC49" i="45"/>
  <c r="AD49" i="45"/>
  <c r="AE49" i="45"/>
  <c r="AF49" i="45"/>
  <c r="AG49" i="45"/>
  <c r="AH49" i="45"/>
  <c r="AI49" i="45"/>
  <c r="AJ49" i="45"/>
  <c r="AK49" i="45"/>
  <c r="AA50" i="45"/>
  <c r="AB50" i="45"/>
  <c r="AC50" i="45"/>
  <c r="AD50" i="45"/>
  <c r="AE50" i="45"/>
  <c r="AF50" i="45"/>
  <c r="AG50" i="45"/>
  <c r="AH50" i="45"/>
  <c r="AI50" i="45"/>
  <c r="AJ50" i="45"/>
  <c r="AK50" i="45"/>
  <c r="AA51" i="45"/>
  <c r="AB51" i="45"/>
  <c r="AC51" i="45"/>
  <c r="AD51" i="45"/>
  <c r="AE51" i="45"/>
  <c r="AF51" i="45"/>
  <c r="AG51" i="45"/>
  <c r="AH51" i="45"/>
  <c r="AI51" i="45"/>
  <c r="AJ51" i="45"/>
  <c r="AK51" i="45"/>
  <c r="AA52" i="45"/>
  <c r="AB52" i="45"/>
  <c r="AC52" i="45"/>
  <c r="AD52" i="45"/>
  <c r="AE52" i="45"/>
  <c r="AF52" i="45"/>
  <c r="AG52" i="45"/>
  <c r="AH52" i="45"/>
  <c r="AI52" i="45"/>
  <c r="AJ52" i="45"/>
  <c r="AK52" i="45"/>
  <c r="AA53" i="45"/>
  <c r="AB53" i="45"/>
  <c r="AC53" i="45"/>
  <c r="AD53" i="45"/>
  <c r="AE53" i="45"/>
  <c r="AF53" i="45"/>
  <c r="AG53" i="45"/>
  <c r="AH53" i="45"/>
  <c r="AI53" i="45"/>
  <c r="AJ53" i="45"/>
  <c r="AK53" i="45"/>
  <c r="AA54" i="45"/>
  <c r="AB54" i="45"/>
  <c r="AC54" i="45"/>
  <c r="AD54" i="45"/>
  <c r="AE54" i="45"/>
  <c r="AF54" i="45"/>
  <c r="AG54" i="45"/>
  <c r="AH54" i="45"/>
  <c r="AI54" i="45"/>
  <c r="AJ54" i="45"/>
  <c r="AK54" i="45"/>
  <c r="AA55" i="45"/>
  <c r="AB55" i="45"/>
  <c r="AC55" i="45"/>
  <c r="AD55" i="45"/>
  <c r="AE55" i="45"/>
  <c r="AF55" i="45"/>
  <c r="AG55" i="45"/>
  <c r="AH55" i="45"/>
  <c r="AI55" i="45"/>
  <c r="AJ55" i="45"/>
  <c r="AK55" i="45"/>
  <c r="AA56" i="45"/>
  <c r="AB56" i="45"/>
  <c r="AC56" i="45"/>
  <c r="AD56" i="45"/>
  <c r="AE56" i="45"/>
  <c r="AF56" i="45"/>
  <c r="AG56" i="45"/>
  <c r="AH56" i="45"/>
  <c r="AI56" i="45"/>
  <c r="AJ56" i="45"/>
  <c r="AK56" i="45"/>
  <c r="AA57" i="45"/>
  <c r="AB57" i="45"/>
  <c r="AC57" i="45"/>
  <c r="AD57" i="45"/>
  <c r="AE57" i="45"/>
  <c r="AF57" i="45"/>
  <c r="AG57" i="45"/>
  <c r="AH57" i="45"/>
  <c r="AI57" i="45"/>
  <c r="AJ57" i="45"/>
  <c r="AK57" i="45"/>
  <c r="AA58" i="45"/>
  <c r="AB58" i="45"/>
  <c r="AC58" i="45"/>
  <c r="AD58" i="45"/>
  <c r="AE58" i="45"/>
  <c r="AF58" i="45"/>
  <c r="AG58" i="45"/>
  <c r="AH58" i="45"/>
  <c r="AI58" i="45"/>
  <c r="AJ58" i="45"/>
  <c r="AK58" i="45"/>
  <c r="AA59" i="45"/>
  <c r="AB59" i="45"/>
  <c r="AC59" i="45"/>
  <c r="AD59" i="45"/>
  <c r="AE59" i="45"/>
  <c r="AF59" i="45"/>
  <c r="AG59" i="45"/>
  <c r="AH59" i="45"/>
  <c r="AI59" i="45"/>
  <c r="AJ59" i="45"/>
  <c r="AK59" i="45"/>
  <c r="AA60" i="45"/>
  <c r="AB60" i="45"/>
  <c r="AC60" i="45"/>
  <c r="AD60" i="45"/>
  <c r="AE60" i="45"/>
  <c r="AF60" i="45"/>
  <c r="AG60" i="45"/>
  <c r="AH60" i="45"/>
  <c r="AI60" i="45"/>
  <c r="AJ60" i="45"/>
  <c r="AK60" i="45"/>
  <c r="AA61" i="45"/>
  <c r="AB61" i="45"/>
  <c r="AC61" i="45"/>
  <c r="AD61" i="45"/>
  <c r="AE61" i="45"/>
  <c r="AF61" i="45"/>
  <c r="AG61" i="45"/>
  <c r="AH61" i="45"/>
  <c r="AI61" i="45"/>
  <c r="AJ61" i="45"/>
  <c r="AK61" i="45"/>
  <c r="AA62" i="45"/>
  <c r="AB62" i="45"/>
  <c r="AC62" i="45"/>
  <c r="AD62" i="45"/>
  <c r="AE62" i="45"/>
  <c r="AF62" i="45"/>
  <c r="AG62" i="45"/>
  <c r="AH62" i="45"/>
  <c r="AI62" i="45"/>
  <c r="AJ62" i="45"/>
  <c r="AK62" i="45"/>
  <c r="AA63" i="45"/>
  <c r="AB63" i="45"/>
  <c r="AC63" i="45"/>
  <c r="AD63" i="45"/>
  <c r="AE63" i="45"/>
  <c r="AF63" i="45"/>
  <c r="AG63" i="45"/>
  <c r="AH63" i="45"/>
  <c r="AI63" i="45"/>
  <c r="AJ63" i="45"/>
  <c r="AK63" i="45"/>
  <c r="AA64" i="45"/>
  <c r="AB64" i="45"/>
  <c r="AC64" i="45"/>
  <c r="AD64" i="45"/>
  <c r="AE64" i="45"/>
  <c r="AF64" i="45"/>
  <c r="AG64" i="45"/>
  <c r="AH64" i="45"/>
  <c r="AI64" i="45"/>
  <c r="AJ64" i="45"/>
  <c r="AK64" i="45"/>
  <c r="AA65" i="45"/>
  <c r="AB65" i="45"/>
  <c r="AC65" i="45"/>
  <c r="AD65" i="45"/>
  <c r="AE65" i="45"/>
  <c r="AF65" i="45"/>
  <c r="AG65" i="45"/>
  <c r="AH65" i="45"/>
  <c r="AI65" i="45"/>
  <c r="AJ65" i="45"/>
  <c r="AK65" i="45"/>
  <c r="AA66" i="45"/>
  <c r="AB66" i="45"/>
  <c r="AC66" i="45"/>
  <c r="AD66" i="45"/>
  <c r="AE66" i="45"/>
  <c r="AF66" i="45"/>
  <c r="AG66" i="45"/>
  <c r="AH66" i="45"/>
  <c r="AI66" i="45"/>
  <c r="AJ66" i="45"/>
  <c r="AK66" i="45"/>
  <c r="AA67" i="45"/>
  <c r="AB67" i="45"/>
  <c r="AC67" i="45"/>
  <c r="AD67" i="45"/>
  <c r="AE67" i="45"/>
  <c r="AF67" i="45"/>
  <c r="AG67" i="45"/>
  <c r="AH67" i="45"/>
  <c r="AI67" i="45"/>
  <c r="AJ67" i="45"/>
  <c r="AK67" i="45"/>
  <c r="AA68" i="45"/>
  <c r="AB68" i="45"/>
  <c r="AC68" i="45"/>
  <c r="AD68" i="45"/>
  <c r="AE68" i="45"/>
  <c r="AF68" i="45"/>
  <c r="AG68" i="45"/>
  <c r="AH68" i="45"/>
  <c r="AI68" i="45"/>
  <c r="AJ68" i="45"/>
  <c r="AK68" i="45"/>
  <c r="AA69" i="45"/>
  <c r="AB69" i="45"/>
  <c r="AC69" i="45"/>
  <c r="AD69" i="45"/>
  <c r="AE69" i="45"/>
  <c r="AF69" i="45"/>
  <c r="AG69" i="45"/>
  <c r="AH69" i="45"/>
  <c r="AI69" i="45"/>
  <c r="AJ69" i="45"/>
  <c r="AK69" i="45"/>
  <c r="AA70" i="45"/>
  <c r="AB70" i="45"/>
  <c r="AC70" i="45"/>
  <c r="AD70" i="45"/>
  <c r="AE70" i="45"/>
  <c r="AF70" i="45"/>
  <c r="AG70" i="45"/>
  <c r="AH70" i="45"/>
  <c r="AI70" i="45"/>
  <c r="AJ70" i="45"/>
  <c r="AK70" i="45"/>
  <c r="AA71" i="45"/>
  <c r="AB71" i="45"/>
  <c r="AC71" i="45"/>
  <c r="AD71" i="45"/>
  <c r="AE71" i="45"/>
  <c r="AF71" i="45"/>
  <c r="AG71" i="45"/>
  <c r="AH71" i="45"/>
  <c r="AI71" i="45"/>
  <c r="AJ71" i="45"/>
  <c r="AK71" i="45"/>
  <c r="AA72" i="45"/>
  <c r="AB72" i="45"/>
  <c r="AC72" i="45"/>
  <c r="AD72" i="45"/>
  <c r="AE72" i="45"/>
  <c r="AF72" i="45"/>
  <c r="AG72" i="45"/>
  <c r="AH72" i="45"/>
  <c r="AI72" i="45"/>
  <c r="AJ72" i="45"/>
  <c r="AK72" i="45"/>
  <c r="AA73" i="45"/>
  <c r="AB73" i="45"/>
  <c r="AC73" i="45"/>
  <c r="AD73" i="45"/>
  <c r="AE73" i="45"/>
  <c r="AF73" i="45"/>
  <c r="AG73" i="45"/>
  <c r="AH73" i="45"/>
  <c r="AI73" i="45"/>
  <c r="AJ73" i="45"/>
  <c r="AK73" i="45"/>
  <c r="AA74" i="45"/>
  <c r="AB74" i="45"/>
  <c r="AC74" i="45"/>
  <c r="AD74" i="45"/>
  <c r="AE74" i="45"/>
  <c r="AF74" i="45"/>
  <c r="AG74" i="45"/>
  <c r="AH74" i="45"/>
  <c r="AI74" i="45"/>
  <c r="AJ74" i="45"/>
  <c r="AK74" i="45"/>
  <c r="AA75" i="45"/>
  <c r="AB75" i="45"/>
  <c r="AC75" i="45"/>
  <c r="AD75" i="45"/>
  <c r="AE75" i="45"/>
  <c r="AF75" i="45"/>
  <c r="AG75" i="45"/>
  <c r="AH75" i="45"/>
  <c r="AI75" i="45"/>
  <c r="AJ75" i="45"/>
  <c r="AK75" i="45"/>
  <c r="AA76" i="45"/>
  <c r="AB76" i="45"/>
  <c r="AC76" i="45"/>
  <c r="AD76" i="45"/>
  <c r="AE76" i="45"/>
  <c r="AF76" i="45"/>
  <c r="AG76" i="45"/>
  <c r="AH76" i="45"/>
  <c r="AI76" i="45"/>
  <c r="AJ76" i="45"/>
  <c r="AK76" i="45"/>
  <c r="AA77" i="45"/>
  <c r="AB77" i="45"/>
  <c r="AC77" i="45"/>
  <c r="AD77" i="45"/>
  <c r="AE77" i="45"/>
  <c r="AF77" i="45"/>
  <c r="AG77" i="45"/>
  <c r="AH77" i="45"/>
  <c r="AI77" i="45"/>
  <c r="AJ77" i="45"/>
  <c r="AK77" i="45"/>
  <c r="AA78" i="45"/>
  <c r="AB78" i="45"/>
  <c r="AC78" i="45"/>
  <c r="AD78" i="45"/>
  <c r="AE78" i="45"/>
  <c r="AF78" i="45"/>
  <c r="AG78" i="45"/>
  <c r="AH78" i="45"/>
  <c r="AI78" i="45"/>
  <c r="AJ78" i="45"/>
  <c r="AK78" i="45"/>
  <c r="AA79" i="45"/>
  <c r="AB79" i="45"/>
  <c r="AC79" i="45"/>
  <c r="AD79" i="45"/>
  <c r="AE79" i="45"/>
  <c r="AF79" i="45"/>
  <c r="AG79" i="45"/>
  <c r="AH79" i="45"/>
  <c r="AI79" i="45"/>
  <c r="AJ79" i="45"/>
  <c r="AK79" i="45"/>
  <c r="AA80" i="45"/>
  <c r="AB80" i="45"/>
  <c r="AC80" i="45"/>
  <c r="AD80" i="45"/>
  <c r="AE80" i="45"/>
  <c r="AF80" i="45"/>
  <c r="AG80" i="45"/>
  <c r="AH80" i="45"/>
  <c r="AI80" i="45"/>
  <c r="AJ80" i="45"/>
  <c r="AK80" i="45"/>
  <c r="AA81" i="45"/>
  <c r="AB81" i="45"/>
  <c r="AC81" i="45"/>
  <c r="AD81" i="45"/>
  <c r="AE81" i="45"/>
  <c r="AF81" i="45"/>
  <c r="AG81" i="45"/>
  <c r="AH81" i="45"/>
  <c r="AI81" i="45"/>
  <c r="AJ81" i="45"/>
  <c r="AK81" i="45"/>
  <c r="AA82" i="45"/>
  <c r="AB82" i="45"/>
  <c r="AC82" i="45"/>
  <c r="AD82" i="45"/>
  <c r="AE82" i="45"/>
  <c r="AF82" i="45"/>
  <c r="AG82" i="45"/>
  <c r="AH82" i="45"/>
  <c r="AI82" i="45"/>
  <c r="AJ82" i="45"/>
  <c r="AK82" i="45"/>
  <c r="AA83" i="45"/>
  <c r="AB83" i="45"/>
  <c r="AC83" i="45"/>
  <c r="AD83" i="45"/>
  <c r="AE83" i="45"/>
  <c r="AF83" i="45"/>
  <c r="AG83" i="45"/>
  <c r="AH83" i="45"/>
  <c r="AI83" i="45"/>
  <c r="AJ83" i="45"/>
  <c r="AK83" i="45"/>
  <c r="AA84" i="45"/>
  <c r="AB84" i="45"/>
  <c r="AC84" i="45"/>
  <c r="AD84" i="45"/>
  <c r="AE84" i="45"/>
  <c r="AF84" i="45"/>
  <c r="AG84" i="45"/>
  <c r="AH84" i="45"/>
  <c r="AI84" i="45"/>
  <c r="AJ84" i="45"/>
  <c r="AK84" i="45"/>
  <c r="AA85" i="45"/>
  <c r="AB85" i="45"/>
  <c r="AC85" i="45"/>
  <c r="AD85" i="45"/>
  <c r="AE85" i="45"/>
  <c r="AF85" i="45"/>
  <c r="AG85" i="45"/>
  <c r="AH85" i="45"/>
  <c r="AI85" i="45"/>
  <c r="AJ85" i="45"/>
  <c r="AK85" i="45"/>
  <c r="AA86" i="45"/>
  <c r="AB86" i="45"/>
  <c r="AC86" i="45"/>
  <c r="AD86" i="45"/>
  <c r="AE86" i="45"/>
  <c r="AF86" i="45"/>
  <c r="AG86" i="45"/>
  <c r="AH86" i="45"/>
  <c r="AI86" i="45"/>
  <c r="AJ86" i="45"/>
  <c r="AK86" i="45"/>
  <c r="AA87" i="45"/>
  <c r="AB87" i="45"/>
  <c r="AC87" i="45"/>
  <c r="AD87" i="45"/>
  <c r="AE87" i="45"/>
  <c r="AF87" i="45"/>
  <c r="AG87" i="45"/>
  <c r="AH87" i="45"/>
  <c r="AI87" i="45"/>
  <c r="AJ87" i="45"/>
  <c r="AK87" i="45"/>
  <c r="AA88" i="45"/>
  <c r="AB88" i="45"/>
  <c r="AC88" i="45"/>
  <c r="AD88" i="45"/>
  <c r="AE88" i="45"/>
  <c r="AF88" i="45"/>
  <c r="AG88" i="45"/>
  <c r="AH88" i="45"/>
  <c r="AI88" i="45"/>
  <c r="AJ88" i="45"/>
  <c r="AK88" i="45"/>
  <c r="AA89" i="45"/>
  <c r="AB89" i="45"/>
  <c r="AC89" i="45"/>
  <c r="AD89" i="45"/>
  <c r="AE89" i="45"/>
  <c r="AF89" i="45"/>
  <c r="AG89" i="45"/>
  <c r="AH89" i="45"/>
  <c r="AI89" i="45"/>
  <c r="AJ89" i="45"/>
  <c r="AK89" i="45"/>
  <c r="AA90" i="45"/>
  <c r="AB90" i="45"/>
  <c r="AC90" i="45"/>
  <c r="AD90" i="45"/>
  <c r="AE90" i="45"/>
  <c r="AF90" i="45"/>
  <c r="AG90" i="45"/>
  <c r="AH90" i="45"/>
  <c r="AI90" i="45"/>
  <c r="AJ90" i="45"/>
  <c r="AK90" i="45"/>
  <c r="AA91" i="45"/>
  <c r="AB91" i="45"/>
  <c r="AC91" i="45"/>
  <c r="AD91" i="45"/>
  <c r="AE91" i="45"/>
  <c r="AF91" i="45"/>
  <c r="AG91" i="45"/>
  <c r="AH91" i="45"/>
  <c r="AI91" i="45"/>
  <c r="AJ91" i="45"/>
  <c r="AK91" i="45"/>
  <c r="AA92" i="45"/>
  <c r="AB92" i="45"/>
  <c r="AC92" i="45"/>
  <c r="AD92" i="45"/>
  <c r="AE92" i="45"/>
  <c r="AF92" i="45"/>
  <c r="AG92" i="45"/>
  <c r="AH92" i="45"/>
  <c r="AI92" i="45"/>
  <c r="AJ92" i="45"/>
  <c r="AK92" i="45"/>
  <c r="AA93" i="45"/>
  <c r="AB93" i="45"/>
  <c r="AC93" i="45"/>
  <c r="AD93" i="45"/>
  <c r="AE93" i="45"/>
  <c r="AF93" i="45"/>
  <c r="AG93" i="45"/>
  <c r="AH93" i="45"/>
  <c r="AI93" i="45"/>
  <c r="AJ93" i="45"/>
  <c r="AK93" i="45"/>
  <c r="AA94" i="45"/>
  <c r="AB94" i="45"/>
  <c r="AC94" i="45"/>
  <c r="AD94" i="45"/>
  <c r="AE94" i="45"/>
  <c r="AF94" i="45"/>
  <c r="AG94" i="45"/>
  <c r="AH94" i="45"/>
  <c r="AI94" i="45"/>
  <c r="AJ94" i="45"/>
  <c r="AK94" i="45"/>
  <c r="AA95" i="45"/>
  <c r="AB95" i="45"/>
  <c r="AC95" i="45"/>
  <c r="AD95" i="45"/>
  <c r="AE95" i="45"/>
  <c r="AF95" i="45"/>
  <c r="AG95" i="45"/>
  <c r="AH95" i="45"/>
  <c r="AI95" i="45"/>
  <c r="AJ95" i="45"/>
  <c r="AK95" i="45"/>
  <c r="AA96" i="45"/>
  <c r="AB96" i="45"/>
  <c r="AC96" i="45"/>
  <c r="AD96" i="45"/>
  <c r="AE96" i="45"/>
  <c r="AF96" i="45"/>
  <c r="AG96" i="45"/>
  <c r="AH96" i="45"/>
  <c r="AI96" i="45"/>
  <c r="AJ96" i="45"/>
  <c r="AK96" i="45"/>
  <c r="AA97" i="45"/>
  <c r="AB97" i="45"/>
  <c r="AC97" i="45"/>
  <c r="AD97" i="45"/>
  <c r="AE97" i="45"/>
  <c r="AF97" i="45"/>
  <c r="AG97" i="45"/>
  <c r="AH97" i="45"/>
  <c r="AI97" i="45"/>
  <c r="AJ97" i="45"/>
  <c r="AK97" i="45"/>
  <c r="AA98" i="45"/>
  <c r="AB98" i="45"/>
  <c r="AC98" i="45"/>
  <c r="AD98" i="45"/>
  <c r="AE98" i="45"/>
  <c r="AF98" i="45"/>
  <c r="AG98" i="45"/>
  <c r="AH98" i="45"/>
  <c r="AI98" i="45"/>
  <c r="AJ98" i="45"/>
  <c r="AK98" i="45"/>
  <c r="AA99" i="45"/>
  <c r="AB99" i="45"/>
  <c r="AC99" i="45"/>
  <c r="AD99" i="45"/>
  <c r="AE99" i="45"/>
  <c r="AF99" i="45"/>
  <c r="AG99" i="45"/>
  <c r="AH99" i="45"/>
  <c r="AI99" i="45"/>
  <c r="AJ99" i="45"/>
  <c r="AK99" i="45"/>
  <c r="AA100" i="45"/>
  <c r="AB100" i="45"/>
  <c r="AC100" i="45"/>
  <c r="AD100" i="45"/>
  <c r="AE100" i="45"/>
  <c r="AF100" i="45"/>
  <c r="AG100" i="45"/>
  <c r="AH100" i="45"/>
  <c r="AI100" i="45"/>
  <c r="AJ100" i="45"/>
  <c r="AK100" i="45"/>
  <c r="AA101" i="45"/>
  <c r="AB101" i="45"/>
  <c r="AC101" i="45"/>
  <c r="AD101" i="45"/>
  <c r="AE101" i="45"/>
  <c r="AF101" i="45"/>
  <c r="AG101" i="45"/>
  <c r="AH101" i="45"/>
  <c r="AI101" i="45"/>
  <c r="AJ101" i="45"/>
  <c r="AK101" i="45"/>
  <c r="AA102" i="45"/>
  <c r="AB102" i="45"/>
  <c r="AC102" i="45"/>
  <c r="AD102" i="45"/>
  <c r="AE102" i="45"/>
  <c r="AF102" i="45"/>
  <c r="AG102" i="45"/>
  <c r="AH102" i="45"/>
  <c r="AI102" i="45"/>
  <c r="AJ102" i="45"/>
  <c r="AK102" i="45"/>
  <c r="AC103" i="45" l="1"/>
  <c r="AC106" i="45" s="1"/>
  <c r="AF103" i="45"/>
  <c r="AF106" i="45" s="1"/>
  <c r="AD103" i="45"/>
  <c r="AD106" i="45" s="1"/>
  <c r="AG103" i="45"/>
  <c r="AG106" i="45" s="1"/>
  <c r="AK103" i="45"/>
  <c r="AJ103" i="45"/>
  <c r="AB103" i="45"/>
  <c r="AB106" i="45" s="1"/>
  <c r="AH103" i="45"/>
  <c r="AH106" i="45" s="1"/>
  <c r="AI103" i="45"/>
  <c r="AI106" i="45" s="1"/>
  <c r="AE103" i="45"/>
  <c r="AE106" i="45" s="1"/>
  <c r="AA103" i="45"/>
  <c r="AA106" i="45" s="1"/>
  <c r="I5" i="45" l="1"/>
  <c r="J5" i="45"/>
  <c r="K5" i="45"/>
  <c r="L5" i="45"/>
  <c r="M5" i="45"/>
  <c r="N5" i="45"/>
  <c r="O5" i="45"/>
  <c r="P5" i="45"/>
  <c r="Q5" i="45"/>
  <c r="R5" i="45"/>
  <c r="S5" i="45"/>
  <c r="T5" i="45"/>
  <c r="U5" i="45"/>
  <c r="V5" i="45"/>
  <c r="W5" i="45"/>
  <c r="X5" i="45"/>
  <c r="Y5" i="45"/>
  <c r="Z5" i="45"/>
  <c r="I6" i="45"/>
  <c r="J6" i="45"/>
  <c r="K6" i="45"/>
  <c r="L6" i="45"/>
  <c r="M6" i="45"/>
  <c r="N6" i="45"/>
  <c r="O6" i="45"/>
  <c r="P6" i="45"/>
  <c r="Q6" i="45"/>
  <c r="R6" i="45"/>
  <c r="S6" i="45"/>
  <c r="T6" i="45"/>
  <c r="U6" i="45"/>
  <c r="V6" i="45"/>
  <c r="W6" i="45"/>
  <c r="X6" i="45"/>
  <c r="Y6" i="45"/>
  <c r="Z6" i="45"/>
  <c r="I7" i="45"/>
  <c r="J7" i="45"/>
  <c r="K7" i="45"/>
  <c r="L7" i="45"/>
  <c r="M7" i="45"/>
  <c r="N7" i="45"/>
  <c r="O7" i="45"/>
  <c r="P7" i="45"/>
  <c r="Q7" i="45"/>
  <c r="R7" i="45"/>
  <c r="S7" i="45"/>
  <c r="T7" i="45"/>
  <c r="U7" i="45"/>
  <c r="V7" i="45"/>
  <c r="W7" i="45"/>
  <c r="X7" i="45"/>
  <c r="Y7" i="45"/>
  <c r="Z7" i="45"/>
  <c r="I8" i="45"/>
  <c r="J8" i="45"/>
  <c r="K8" i="45"/>
  <c r="L8" i="45"/>
  <c r="M8" i="45"/>
  <c r="N8" i="45"/>
  <c r="O8" i="45"/>
  <c r="P8" i="45"/>
  <c r="Q8" i="45"/>
  <c r="R8" i="45"/>
  <c r="S8" i="45"/>
  <c r="T8" i="45"/>
  <c r="U8" i="45"/>
  <c r="V8" i="45"/>
  <c r="W8" i="45"/>
  <c r="X8" i="45"/>
  <c r="Y8" i="45"/>
  <c r="Z8" i="45"/>
  <c r="I9" i="45"/>
  <c r="J9" i="45"/>
  <c r="K9" i="45"/>
  <c r="L9" i="45"/>
  <c r="M9" i="45"/>
  <c r="N9" i="45"/>
  <c r="O9" i="45"/>
  <c r="P9" i="45"/>
  <c r="Q9" i="45"/>
  <c r="R9" i="45"/>
  <c r="S9" i="45"/>
  <c r="T9" i="45"/>
  <c r="U9" i="45"/>
  <c r="V9" i="45"/>
  <c r="W9" i="45"/>
  <c r="X9" i="45"/>
  <c r="Y9" i="45"/>
  <c r="Z9" i="45"/>
  <c r="I10" i="45"/>
  <c r="J10" i="45"/>
  <c r="K10" i="45"/>
  <c r="L10" i="45"/>
  <c r="M10" i="45"/>
  <c r="N10" i="45"/>
  <c r="O10" i="45"/>
  <c r="P10" i="45"/>
  <c r="Q10" i="45"/>
  <c r="R10" i="45"/>
  <c r="S10" i="45"/>
  <c r="T10" i="45"/>
  <c r="U10" i="45"/>
  <c r="V10" i="45"/>
  <c r="W10" i="45"/>
  <c r="X10" i="45"/>
  <c r="Y10" i="45"/>
  <c r="Z10" i="45"/>
  <c r="I11" i="45"/>
  <c r="J11" i="45"/>
  <c r="K11" i="45"/>
  <c r="L11" i="45"/>
  <c r="M11" i="45"/>
  <c r="N11" i="45"/>
  <c r="O11" i="45"/>
  <c r="P11" i="45"/>
  <c r="Q11" i="45"/>
  <c r="R11" i="45"/>
  <c r="S11" i="45"/>
  <c r="T11" i="45"/>
  <c r="U11" i="45"/>
  <c r="V11" i="45"/>
  <c r="W11" i="45"/>
  <c r="X11" i="45"/>
  <c r="Y11" i="45"/>
  <c r="Z11" i="45"/>
  <c r="I12" i="45"/>
  <c r="J12" i="45"/>
  <c r="K12" i="45"/>
  <c r="L12" i="45"/>
  <c r="M12" i="45"/>
  <c r="N12" i="45"/>
  <c r="O12" i="45"/>
  <c r="P12" i="45"/>
  <c r="Q12" i="45"/>
  <c r="R12" i="45"/>
  <c r="S12" i="45"/>
  <c r="T12" i="45"/>
  <c r="U12" i="45"/>
  <c r="V12" i="45"/>
  <c r="W12" i="45"/>
  <c r="X12" i="45"/>
  <c r="Y12" i="45"/>
  <c r="Z12" i="45"/>
  <c r="I13" i="45"/>
  <c r="J13" i="45"/>
  <c r="K13" i="45"/>
  <c r="L13" i="45"/>
  <c r="M13" i="45"/>
  <c r="N13" i="45"/>
  <c r="O13" i="45"/>
  <c r="P13" i="45"/>
  <c r="Q13" i="45"/>
  <c r="R13" i="45"/>
  <c r="S13" i="45"/>
  <c r="T13" i="45"/>
  <c r="U13" i="45"/>
  <c r="V13" i="45"/>
  <c r="W13" i="45"/>
  <c r="X13" i="45"/>
  <c r="Y13" i="45"/>
  <c r="Z13" i="45"/>
  <c r="I14" i="45"/>
  <c r="J14" i="45"/>
  <c r="K14" i="45"/>
  <c r="L14" i="45"/>
  <c r="M14" i="45"/>
  <c r="N14" i="45"/>
  <c r="O14" i="45"/>
  <c r="P14" i="45"/>
  <c r="Q14" i="45"/>
  <c r="R14" i="45"/>
  <c r="S14" i="45"/>
  <c r="T14" i="45"/>
  <c r="U14" i="45"/>
  <c r="V14" i="45"/>
  <c r="W14" i="45"/>
  <c r="X14" i="45"/>
  <c r="Y14" i="45"/>
  <c r="Z14" i="45"/>
  <c r="I15" i="45"/>
  <c r="J15" i="45"/>
  <c r="K15" i="45"/>
  <c r="L15" i="45"/>
  <c r="M15" i="45"/>
  <c r="N15" i="45"/>
  <c r="O15" i="45"/>
  <c r="P15" i="45"/>
  <c r="Q15" i="45"/>
  <c r="R15" i="45"/>
  <c r="S15" i="45"/>
  <c r="T15" i="45"/>
  <c r="U15" i="45"/>
  <c r="V15" i="45"/>
  <c r="W15" i="45"/>
  <c r="X15" i="45"/>
  <c r="Y15" i="45"/>
  <c r="Z15" i="45"/>
  <c r="I16" i="45"/>
  <c r="J16" i="45"/>
  <c r="K16" i="45"/>
  <c r="L16" i="45"/>
  <c r="M16" i="45"/>
  <c r="N16" i="45"/>
  <c r="O16" i="45"/>
  <c r="P16" i="45"/>
  <c r="Q16" i="45"/>
  <c r="R16" i="45"/>
  <c r="S16" i="45"/>
  <c r="T16" i="45"/>
  <c r="U16" i="45"/>
  <c r="V16" i="45"/>
  <c r="W16" i="45"/>
  <c r="X16" i="45"/>
  <c r="Y16" i="45"/>
  <c r="Z16" i="45"/>
  <c r="I17" i="45"/>
  <c r="J17" i="45"/>
  <c r="K17" i="45"/>
  <c r="L17" i="45"/>
  <c r="M17" i="45"/>
  <c r="N17" i="45"/>
  <c r="O17" i="45"/>
  <c r="P17" i="45"/>
  <c r="Q17" i="45"/>
  <c r="R17" i="45"/>
  <c r="S17" i="45"/>
  <c r="T17" i="45"/>
  <c r="U17" i="45"/>
  <c r="V17" i="45"/>
  <c r="W17" i="45"/>
  <c r="X17" i="45"/>
  <c r="Y17" i="45"/>
  <c r="Z17" i="45"/>
  <c r="I18" i="45"/>
  <c r="J18" i="45"/>
  <c r="K18" i="45"/>
  <c r="L18" i="45"/>
  <c r="M18" i="45"/>
  <c r="N18" i="45"/>
  <c r="O18" i="45"/>
  <c r="P18" i="45"/>
  <c r="Q18" i="45"/>
  <c r="R18" i="45"/>
  <c r="S18" i="45"/>
  <c r="T18" i="45"/>
  <c r="U18" i="45"/>
  <c r="V18" i="45"/>
  <c r="W18" i="45"/>
  <c r="X18" i="45"/>
  <c r="Y18" i="45"/>
  <c r="Z18" i="45"/>
  <c r="I19" i="45"/>
  <c r="J19" i="45"/>
  <c r="K19" i="45"/>
  <c r="L19" i="45"/>
  <c r="M19" i="45"/>
  <c r="N19" i="45"/>
  <c r="O19" i="45"/>
  <c r="P19" i="45"/>
  <c r="Q19" i="45"/>
  <c r="R19" i="45"/>
  <c r="S19" i="45"/>
  <c r="T19" i="45"/>
  <c r="U19" i="45"/>
  <c r="V19" i="45"/>
  <c r="W19" i="45"/>
  <c r="X19" i="45"/>
  <c r="Y19" i="45"/>
  <c r="Z19" i="45"/>
  <c r="I20" i="45"/>
  <c r="J20" i="45"/>
  <c r="K20" i="45"/>
  <c r="L20" i="45"/>
  <c r="M20" i="45"/>
  <c r="N20" i="45"/>
  <c r="O20" i="45"/>
  <c r="P20" i="45"/>
  <c r="Q20" i="45"/>
  <c r="R20" i="45"/>
  <c r="S20" i="45"/>
  <c r="T20" i="45"/>
  <c r="U20" i="45"/>
  <c r="V20" i="45"/>
  <c r="W20" i="45"/>
  <c r="X20" i="45"/>
  <c r="Y20" i="45"/>
  <c r="Z20" i="45"/>
  <c r="I21" i="45"/>
  <c r="J21" i="45"/>
  <c r="K21" i="45"/>
  <c r="L21" i="45"/>
  <c r="M21" i="45"/>
  <c r="N21" i="45"/>
  <c r="O21" i="45"/>
  <c r="P21" i="45"/>
  <c r="Q21" i="45"/>
  <c r="R21" i="45"/>
  <c r="S21" i="45"/>
  <c r="T21" i="45"/>
  <c r="U21" i="45"/>
  <c r="V21" i="45"/>
  <c r="W21" i="45"/>
  <c r="X21" i="45"/>
  <c r="Y21" i="45"/>
  <c r="Z21" i="45"/>
  <c r="I22" i="45"/>
  <c r="J22" i="45"/>
  <c r="K22" i="45"/>
  <c r="L22" i="45"/>
  <c r="M22" i="45"/>
  <c r="N22" i="45"/>
  <c r="O22" i="45"/>
  <c r="P22" i="45"/>
  <c r="Q22" i="45"/>
  <c r="R22" i="45"/>
  <c r="S22" i="45"/>
  <c r="T22" i="45"/>
  <c r="U22" i="45"/>
  <c r="V22" i="45"/>
  <c r="W22" i="45"/>
  <c r="X22" i="45"/>
  <c r="Y22" i="45"/>
  <c r="Z22" i="45"/>
  <c r="I23" i="45"/>
  <c r="J23" i="45"/>
  <c r="K23" i="45"/>
  <c r="L23" i="45"/>
  <c r="M23" i="45"/>
  <c r="N23" i="45"/>
  <c r="O23" i="45"/>
  <c r="P23" i="45"/>
  <c r="Q23" i="45"/>
  <c r="R23" i="45"/>
  <c r="S23" i="45"/>
  <c r="T23" i="45"/>
  <c r="U23" i="45"/>
  <c r="V23" i="45"/>
  <c r="W23" i="45"/>
  <c r="X23" i="45"/>
  <c r="Y23" i="45"/>
  <c r="Z23" i="45"/>
  <c r="I24" i="45"/>
  <c r="J24" i="45"/>
  <c r="K24" i="45"/>
  <c r="L24" i="45"/>
  <c r="M24" i="45"/>
  <c r="N24" i="45"/>
  <c r="O24" i="45"/>
  <c r="P24" i="45"/>
  <c r="Q24" i="45"/>
  <c r="R24" i="45"/>
  <c r="S24" i="45"/>
  <c r="T24" i="45"/>
  <c r="U24" i="45"/>
  <c r="V24" i="45"/>
  <c r="W24" i="45"/>
  <c r="X24" i="45"/>
  <c r="Y24" i="45"/>
  <c r="Z24" i="45"/>
  <c r="I25" i="45"/>
  <c r="J25" i="45"/>
  <c r="K25" i="45"/>
  <c r="L25" i="45"/>
  <c r="M25" i="45"/>
  <c r="N25" i="45"/>
  <c r="O25" i="45"/>
  <c r="P25" i="45"/>
  <c r="Q25" i="45"/>
  <c r="R25" i="45"/>
  <c r="S25" i="45"/>
  <c r="T25" i="45"/>
  <c r="U25" i="45"/>
  <c r="V25" i="45"/>
  <c r="W25" i="45"/>
  <c r="X25" i="45"/>
  <c r="Y25" i="45"/>
  <c r="Z25" i="45"/>
  <c r="I26" i="45"/>
  <c r="J26" i="45"/>
  <c r="K26" i="45"/>
  <c r="L26" i="45"/>
  <c r="M26" i="45"/>
  <c r="N26" i="45"/>
  <c r="O26" i="45"/>
  <c r="P26" i="45"/>
  <c r="Q26" i="45"/>
  <c r="R26" i="45"/>
  <c r="S26" i="45"/>
  <c r="T26" i="45"/>
  <c r="U26" i="45"/>
  <c r="V26" i="45"/>
  <c r="W26" i="45"/>
  <c r="X26" i="45"/>
  <c r="Y26" i="45"/>
  <c r="Z26" i="45"/>
  <c r="I27" i="45"/>
  <c r="J27" i="45"/>
  <c r="K27" i="45"/>
  <c r="L27" i="45"/>
  <c r="M27" i="45"/>
  <c r="N27" i="45"/>
  <c r="O27" i="45"/>
  <c r="P27" i="45"/>
  <c r="Q27" i="45"/>
  <c r="R27" i="45"/>
  <c r="S27" i="45"/>
  <c r="T27" i="45"/>
  <c r="U27" i="45"/>
  <c r="V27" i="45"/>
  <c r="W27" i="45"/>
  <c r="X27" i="45"/>
  <c r="Y27" i="45"/>
  <c r="Z27" i="45"/>
  <c r="I28" i="45"/>
  <c r="J28" i="45"/>
  <c r="K28" i="45"/>
  <c r="L28" i="45"/>
  <c r="M28" i="45"/>
  <c r="N28" i="45"/>
  <c r="O28" i="45"/>
  <c r="P28" i="45"/>
  <c r="Q28" i="45"/>
  <c r="R28" i="45"/>
  <c r="S28" i="45"/>
  <c r="T28" i="45"/>
  <c r="U28" i="45"/>
  <c r="V28" i="45"/>
  <c r="W28" i="45"/>
  <c r="X28" i="45"/>
  <c r="Y28" i="45"/>
  <c r="Z28" i="45"/>
  <c r="I29" i="45"/>
  <c r="J29" i="45"/>
  <c r="K29" i="45"/>
  <c r="L29" i="45"/>
  <c r="M29" i="45"/>
  <c r="N29" i="45"/>
  <c r="O29" i="45"/>
  <c r="P29" i="45"/>
  <c r="Q29" i="45"/>
  <c r="R29" i="45"/>
  <c r="S29" i="45"/>
  <c r="T29" i="45"/>
  <c r="U29" i="45"/>
  <c r="V29" i="45"/>
  <c r="W29" i="45"/>
  <c r="X29" i="45"/>
  <c r="Y29" i="45"/>
  <c r="Z29" i="45"/>
  <c r="I30" i="45"/>
  <c r="J30" i="45"/>
  <c r="K30" i="45"/>
  <c r="L30" i="45"/>
  <c r="M30" i="45"/>
  <c r="N30" i="45"/>
  <c r="O30" i="45"/>
  <c r="P30" i="45"/>
  <c r="Q30" i="45"/>
  <c r="R30" i="45"/>
  <c r="S30" i="45"/>
  <c r="T30" i="45"/>
  <c r="U30" i="45"/>
  <c r="V30" i="45"/>
  <c r="W30" i="45"/>
  <c r="X30" i="45"/>
  <c r="Y30" i="45"/>
  <c r="Z30" i="45"/>
  <c r="I31" i="45"/>
  <c r="J31" i="45"/>
  <c r="K31" i="45"/>
  <c r="L31" i="45"/>
  <c r="M31" i="45"/>
  <c r="N31" i="45"/>
  <c r="O31" i="45"/>
  <c r="P31" i="45"/>
  <c r="Q31" i="45"/>
  <c r="R31" i="45"/>
  <c r="S31" i="45"/>
  <c r="T31" i="45"/>
  <c r="U31" i="45"/>
  <c r="V31" i="45"/>
  <c r="W31" i="45"/>
  <c r="X31" i="45"/>
  <c r="Y31" i="45"/>
  <c r="Z31" i="45"/>
  <c r="I32" i="45"/>
  <c r="J32" i="45"/>
  <c r="K32" i="45"/>
  <c r="L32" i="45"/>
  <c r="M32" i="45"/>
  <c r="N32" i="45"/>
  <c r="O32" i="45"/>
  <c r="P32" i="45"/>
  <c r="Q32" i="45"/>
  <c r="R32" i="45"/>
  <c r="S32" i="45"/>
  <c r="T32" i="45"/>
  <c r="U32" i="45"/>
  <c r="V32" i="45"/>
  <c r="W32" i="45"/>
  <c r="X32" i="45"/>
  <c r="Y32" i="45"/>
  <c r="Z32" i="45"/>
  <c r="I33" i="45"/>
  <c r="J33" i="45"/>
  <c r="K33" i="45"/>
  <c r="L33" i="45"/>
  <c r="M33" i="45"/>
  <c r="N33" i="45"/>
  <c r="O33" i="45"/>
  <c r="P33" i="45"/>
  <c r="Q33" i="45"/>
  <c r="R33" i="45"/>
  <c r="S33" i="45"/>
  <c r="T33" i="45"/>
  <c r="U33" i="45"/>
  <c r="V33" i="45"/>
  <c r="W33" i="45"/>
  <c r="X33" i="45"/>
  <c r="Y33" i="45"/>
  <c r="Z33" i="45"/>
  <c r="I34" i="45"/>
  <c r="J34" i="45"/>
  <c r="K34" i="45"/>
  <c r="L34" i="45"/>
  <c r="M34" i="45"/>
  <c r="N34" i="45"/>
  <c r="O34" i="45"/>
  <c r="P34" i="45"/>
  <c r="Q34" i="45"/>
  <c r="R34" i="45"/>
  <c r="S34" i="45"/>
  <c r="T34" i="45"/>
  <c r="U34" i="45"/>
  <c r="V34" i="45"/>
  <c r="W34" i="45"/>
  <c r="X34" i="45"/>
  <c r="Y34" i="45"/>
  <c r="Z34" i="45"/>
  <c r="I35" i="45"/>
  <c r="J35" i="45"/>
  <c r="K35" i="45"/>
  <c r="L35" i="45"/>
  <c r="M35" i="45"/>
  <c r="N35" i="45"/>
  <c r="O35" i="45"/>
  <c r="P35" i="45"/>
  <c r="Q35" i="45"/>
  <c r="R35" i="45"/>
  <c r="S35" i="45"/>
  <c r="T35" i="45"/>
  <c r="U35" i="45"/>
  <c r="V35" i="45"/>
  <c r="W35" i="45"/>
  <c r="X35" i="45"/>
  <c r="Y35" i="45"/>
  <c r="Z35" i="45"/>
  <c r="I36" i="45"/>
  <c r="J36" i="45"/>
  <c r="K36" i="45"/>
  <c r="L36" i="45"/>
  <c r="M36" i="45"/>
  <c r="N36" i="45"/>
  <c r="O36" i="45"/>
  <c r="P36" i="45"/>
  <c r="Q36" i="45"/>
  <c r="R36" i="45"/>
  <c r="S36" i="45"/>
  <c r="T36" i="45"/>
  <c r="U36" i="45"/>
  <c r="V36" i="45"/>
  <c r="W36" i="45"/>
  <c r="X36" i="45"/>
  <c r="Y36" i="45"/>
  <c r="Z36" i="45"/>
  <c r="I37" i="45"/>
  <c r="J37" i="45"/>
  <c r="K37" i="45"/>
  <c r="L37" i="45"/>
  <c r="M37" i="45"/>
  <c r="N37" i="45"/>
  <c r="O37" i="45"/>
  <c r="P37" i="45"/>
  <c r="Q37" i="45"/>
  <c r="R37" i="45"/>
  <c r="S37" i="45"/>
  <c r="T37" i="45"/>
  <c r="U37" i="45"/>
  <c r="V37" i="45"/>
  <c r="W37" i="45"/>
  <c r="X37" i="45"/>
  <c r="Y37" i="45"/>
  <c r="Z37" i="45"/>
  <c r="I38" i="45"/>
  <c r="J38" i="45"/>
  <c r="K38" i="45"/>
  <c r="L38" i="45"/>
  <c r="M38" i="45"/>
  <c r="N38" i="45"/>
  <c r="O38" i="45"/>
  <c r="P38" i="45"/>
  <c r="Q38" i="45"/>
  <c r="R38" i="45"/>
  <c r="S38" i="45"/>
  <c r="T38" i="45"/>
  <c r="U38" i="45"/>
  <c r="V38" i="45"/>
  <c r="W38" i="45"/>
  <c r="X38" i="45"/>
  <c r="Y38" i="45"/>
  <c r="Z38" i="45"/>
  <c r="I39" i="45"/>
  <c r="J39" i="45"/>
  <c r="K39" i="45"/>
  <c r="L39" i="45"/>
  <c r="M39" i="45"/>
  <c r="N39" i="45"/>
  <c r="O39" i="45"/>
  <c r="P39" i="45"/>
  <c r="Q39" i="45"/>
  <c r="R39" i="45"/>
  <c r="S39" i="45"/>
  <c r="T39" i="45"/>
  <c r="U39" i="45"/>
  <c r="V39" i="45"/>
  <c r="W39" i="45"/>
  <c r="X39" i="45"/>
  <c r="Y39" i="45"/>
  <c r="Z39" i="45"/>
  <c r="I40" i="45"/>
  <c r="J40" i="45"/>
  <c r="K40" i="45"/>
  <c r="L40" i="45"/>
  <c r="M40" i="45"/>
  <c r="N40" i="45"/>
  <c r="O40" i="45"/>
  <c r="P40" i="45"/>
  <c r="Q40" i="45"/>
  <c r="R40" i="45"/>
  <c r="S40" i="45"/>
  <c r="T40" i="45"/>
  <c r="U40" i="45"/>
  <c r="V40" i="45"/>
  <c r="W40" i="45"/>
  <c r="X40" i="45"/>
  <c r="Y40" i="45"/>
  <c r="Z40" i="45"/>
  <c r="I41" i="45"/>
  <c r="J41" i="45"/>
  <c r="K41" i="45"/>
  <c r="L41" i="45"/>
  <c r="M41" i="45"/>
  <c r="N41" i="45"/>
  <c r="O41" i="45"/>
  <c r="P41" i="45"/>
  <c r="Q41" i="45"/>
  <c r="R41" i="45"/>
  <c r="S41" i="45"/>
  <c r="T41" i="45"/>
  <c r="U41" i="45"/>
  <c r="V41" i="45"/>
  <c r="W41" i="45"/>
  <c r="X41" i="45"/>
  <c r="Y41" i="45"/>
  <c r="Z41" i="45"/>
  <c r="I42" i="45"/>
  <c r="J42" i="45"/>
  <c r="K42" i="45"/>
  <c r="L42" i="45"/>
  <c r="M42" i="45"/>
  <c r="N42" i="45"/>
  <c r="O42" i="45"/>
  <c r="P42" i="45"/>
  <c r="Q42" i="45"/>
  <c r="R42" i="45"/>
  <c r="S42" i="45"/>
  <c r="T42" i="45"/>
  <c r="U42" i="45"/>
  <c r="V42" i="45"/>
  <c r="W42" i="45"/>
  <c r="X42" i="45"/>
  <c r="Y42" i="45"/>
  <c r="Z42" i="45"/>
  <c r="I43" i="45"/>
  <c r="J43" i="45"/>
  <c r="K43" i="45"/>
  <c r="L43" i="45"/>
  <c r="M43" i="45"/>
  <c r="N43" i="45"/>
  <c r="O43" i="45"/>
  <c r="P43" i="45"/>
  <c r="Q43" i="45"/>
  <c r="R43" i="45"/>
  <c r="S43" i="45"/>
  <c r="T43" i="45"/>
  <c r="U43" i="45"/>
  <c r="V43" i="45"/>
  <c r="W43" i="45"/>
  <c r="X43" i="45"/>
  <c r="Y43" i="45"/>
  <c r="Z43" i="45"/>
  <c r="I44" i="45"/>
  <c r="J44" i="45"/>
  <c r="K44" i="45"/>
  <c r="L44" i="45"/>
  <c r="M44" i="45"/>
  <c r="N44" i="45"/>
  <c r="O44" i="45"/>
  <c r="P44" i="45"/>
  <c r="Q44" i="45"/>
  <c r="R44" i="45"/>
  <c r="S44" i="45"/>
  <c r="T44" i="45"/>
  <c r="U44" i="45"/>
  <c r="V44" i="45"/>
  <c r="W44" i="45"/>
  <c r="X44" i="45"/>
  <c r="Y44" i="45"/>
  <c r="Z44" i="45"/>
  <c r="I45" i="45"/>
  <c r="J45" i="45"/>
  <c r="K45" i="45"/>
  <c r="L45" i="45"/>
  <c r="M45" i="45"/>
  <c r="N45" i="45"/>
  <c r="O45" i="45"/>
  <c r="P45" i="45"/>
  <c r="Q45" i="45"/>
  <c r="R45" i="45"/>
  <c r="S45" i="45"/>
  <c r="T45" i="45"/>
  <c r="U45" i="45"/>
  <c r="V45" i="45"/>
  <c r="W45" i="45"/>
  <c r="X45" i="45"/>
  <c r="Y45" i="45"/>
  <c r="Z45" i="45"/>
  <c r="I46" i="45"/>
  <c r="J46" i="45"/>
  <c r="K46" i="45"/>
  <c r="L46" i="45"/>
  <c r="M46" i="45"/>
  <c r="N46" i="45"/>
  <c r="O46" i="45"/>
  <c r="P46" i="45"/>
  <c r="Q46" i="45"/>
  <c r="R46" i="45"/>
  <c r="S46" i="45"/>
  <c r="T46" i="45"/>
  <c r="U46" i="45"/>
  <c r="V46" i="45"/>
  <c r="W46" i="45"/>
  <c r="X46" i="45"/>
  <c r="Y46" i="45"/>
  <c r="Z46" i="45"/>
  <c r="I47" i="45"/>
  <c r="J47" i="45"/>
  <c r="K47" i="45"/>
  <c r="L47" i="45"/>
  <c r="M47" i="45"/>
  <c r="N47" i="45"/>
  <c r="O47" i="45"/>
  <c r="P47" i="45"/>
  <c r="Q47" i="45"/>
  <c r="R47" i="45"/>
  <c r="S47" i="45"/>
  <c r="T47" i="45"/>
  <c r="U47" i="45"/>
  <c r="V47" i="45"/>
  <c r="W47" i="45"/>
  <c r="X47" i="45"/>
  <c r="Y47" i="45"/>
  <c r="Z47" i="45"/>
  <c r="I48" i="45"/>
  <c r="J48" i="45"/>
  <c r="K48" i="45"/>
  <c r="L48" i="45"/>
  <c r="M48" i="45"/>
  <c r="N48" i="45"/>
  <c r="O48" i="45"/>
  <c r="P48" i="45"/>
  <c r="Q48" i="45"/>
  <c r="R48" i="45"/>
  <c r="S48" i="45"/>
  <c r="T48" i="45"/>
  <c r="U48" i="45"/>
  <c r="V48" i="45"/>
  <c r="W48" i="45"/>
  <c r="X48" i="45"/>
  <c r="Y48" i="45"/>
  <c r="Z48" i="45"/>
  <c r="I49" i="45"/>
  <c r="J49" i="45"/>
  <c r="K49" i="45"/>
  <c r="L49" i="45"/>
  <c r="M49" i="45"/>
  <c r="N49" i="45"/>
  <c r="O49" i="45"/>
  <c r="P49" i="45"/>
  <c r="Q49" i="45"/>
  <c r="R49" i="45"/>
  <c r="S49" i="45"/>
  <c r="T49" i="45"/>
  <c r="U49" i="45"/>
  <c r="V49" i="45"/>
  <c r="W49" i="45"/>
  <c r="X49" i="45"/>
  <c r="Y49" i="45"/>
  <c r="Z49" i="45"/>
  <c r="I50" i="45"/>
  <c r="J50" i="45"/>
  <c r="K50" i="45"/>
  <c r="L50" i="45"/>
  <c r="M50" i="45"/>
  <c r="N50" i="45"/>
  <c r="O50" i="45"/>
  <c r="P50" i="45"/>
  <c r="Q50" i="45"/>
  <c r="R50" i="45"/>
  <c r="S50" i="45"/>
  <c r="T50" i="45"/>
  <c r="U50" i="45"/>
  <c r="V50" i="45"/>
  <c r="W50" i="45"/>
  <c r="X50" i="45"/>
  <c r="Y50" i="45"/>
  <c r="Z50" i="45"/>
  <c r="I51" i="45"/>
  <c r="J51" i="45"/>
  <c r="K51" i="45"/>
  <c r="L51" i="45"/>
  <c r="M51" i="45"/>
  <c r="N51" i="45"/>
  <c r="O51" i="45"/>
  <c r="P51" i="45"/>
  <c r="Q51" i="45"/>
  <c r="R51" i="45"/>
  <c r="S51" i="45"/>
  <c r="T51" i="45"/>
  <c r="U51" i="45"/>
  <c r="V51" i="45"/>
  <c r="W51" i="45"/>
  <c r="X51" i="45"/>
  <c r="Y51" i="45"/>
  <c r="Z51" i="45"/>
  <c r="I52" i="45"/>
  <c r="J52" i="45"/>
  <c r="K52" i="45"/>
  <c r="L52" i="45"/>
  <c r="M52" i="45"/>
  <c r="N52" i="45"/>
  <c r="O52" i="45"/>
  <c r="P52" i="45"/>
  <c r="Q52" i="45"/>
  <c r="R52" i="45"/>
  <c r="S52" i="45"/>
  <c r="T52" i="45"/>
  <c r="U52" i="45"/>
  <c r="V52" i="45"/>
  <c r="W52" i="45"/>
  <c r="X52" i="45"/>
  <c r="Y52" i="45"/>
  <c r="Z52" i="45"/>
  <c r="I53" i="45"/>
  <c r="J53" i="45"/>
  <c r="K53" i="45"/>
  <c r="L53" i="45"/>
  <c r="M53" i="45"/>
  <c r="N53" i="45"/>
  <c r="O53" i="45"/>
  <c r="P53" i="45"/>
  <c r="Q53" i="45"/>
  <c r="R53" i="45"/>
  <c r="S53" i="45"/>
  <c r="T53" i="45"/>
  <c r="U53" i="45"/>
  <c r="V53" i="45"/>
  <c r="W53" i="45"/>
  <c r="X53" i="45"/>
  <c r="Y53" i="45"/>
  <c r="Z53" i="45"/>
  <c r="I54" i="45"/>
  <c r="J54" i="45"/>
  <c r="K54" i="45"/>
  <c r="L54" i="45"/>
  <c r="M54" i="45"/>
  <c r="N54" i="45"/>
  <c r="O54" i="45"/>
  <c r="P54" i="45"/>
  <c r="Q54" i="45"/>
  <c r="R54" i="45"/>
  <c r="S54" i="45"/>
  <c r="T54" i="45"/>
  <c r="U54" i="45"/>
  <c r="V54" i="45"/>
  <c r="W54" i="45"/>
  <c r="X54" i="45"/>
  <c r="Y54" i="45"/>
  <c r="Z54" i="45"/>
  <c r="I55" i="45"/>
  <c r="J55" i="45"/>
  <c r="K55" i="45"/>
  <c r="L55" i="45"/>
  <c r="M55" i="45"/>
  <c r="N55" i="45"/>
  <c r="O55" i="45"/>
  <c r="P55" i="45"/>
  <c r="Q55" i="45"/>
  <c r="R55" i="45"/>
  <c r="S55" i="45"/>
  <c r="T55" i="45"/>
  <c r="U55" i="45"/>
  <c r="V55" i="45"/>
  <c r="W55" i="45"/>
  <c r="X55" i="45"/>
  <c r="Y55" i="45"/>
  <c r="Z55" i="45"/>
  <c r="I56" i="45"/>
  <c r="J56" i="45"/>
  <c r="K56" i="45"/>
  <c r="L56" i="45"/>
  <c r="M56" i="45"/>
  <c r="N56" i="45"/>
  <c r="O56" i="45"/>
  <c r="P56" i="45"/>
  <c r="Q56" i="45"/>
  <c r="R56" i="45"/>
  <c r="S56" i="45"/>
  <c r="T56" i="45"/>
  <c r="U56" i="45"/>
  <c r="V56" i="45"/>
  <c r="W56" i="45"/>
  <c r="X56" i="45"/>
  <c r="Y56" i="45"/>
  <c r="Z56" i="45"/>
  <c r="I57" i="45"/>
  <c r="J57" i="45"/>
  <c r="K57" i="45"/>
  <c r="L57" i="45"/>
  <c r="M57" i="45"/>
  <c r="N57" i="45"/>
  <c r="O57" i="45"/>
  <c r="P57" i="45"/>
  <c r="Q57" i="45"/>
  <c r="R57" i="45"/>
  <c r="S57" i="45"/>
  <c r="T57" i="45"/>
  <c r="U57" i="45"/>
  <c r="V57" i="45"/>
  <c r="W57" i="45"/>
  <c r="X57" i="45"/>
  <c r="Y57" i="45"/>
  <c r="Z57" i="45"/>
  <c r="I58" i="45"/>
  <c r="J58" i="45"/>
  <c r="K58" i="45"/>
  <c r="L58" i="45"/>
  <c r="M58" i="45"/>
  <c r="N58" i="45"/>
  <c r="O58" i="45"/>
  <c r="P58" i="45"/>
  <c r="Q58" i="45"/>
  <c r="R58" i="45"/>
  <c r="S58" i="45"/>
  <c r="T58" i="45"/>
  <c r="U58" i="45"/>
  <c r="V58" i="45"/>
  <c r="W58" i="45"/>
  <c r="X58" i="45"/>
  <c r="Y58" i="45"/>
  <c r="Z58" i="45"/>
  <c r="I59" i="45"/>
  <c r="J59" i="45"/>
  <c r="K59" i="45"/>
  <c r="L59" i="45"/>
  <c r="M59" i="45"/>
  <c r="N59" i="45"/>
  <c r="O59" i="45"/>
  <c r="P59" i="45"/>
  <c r="Q59" i="45"/>
  <c r="R59" i="45"/>
  <c r="S59" i="45"/>
  <c r="T59" i="45"/>
  <c r="U59" i="45"/>
  <c r="V59" i="45"/>
  <c r="W59" i="45"/>
  <c r="X59" i="45"/>
  <c r="Y59" i="45"/>
  <c r="Z59" i="45"/>
  <c r="I60" i="45"/>
  <c r="J60" i="45"/>
  <c r="K60" i="45"/>
  <c r="L60" i="45"/>
  <c r="M60" i="45"/>
  <c r="N60" i="45"/>
  <c r="O60" i="45"/>
  <c r="P60" i="45"/>
  <c r="Q60" i="45"/>
  <c r="R60" i="45"/>
  <c r="S60" i="45"/>
  <c r="T60" i="45"/>
  <c r="U60" i="45"/>
  <c r="V60" i="45"/>
  <c r="W60" i="45"/>
  <c r="X60" i="45"/>
  <c r="Y60" i="45"/>
  <c r="Z60" i="45"/>
  <c r="I61" i="45"/>
  <c r="J61" i="45"/>
  <c r="K61" i="45"/>
  <c r="L61" i="45"/>
  <c r="M61" i="45"/>
  <c r="N61" i="45"/>
  <c r="O61" i="45"/>
  <c r="P61" i="45"/>
  <c r="Q61" i="45"/>
  <c r="R61" i="45"/>
  <c r="S61" i="45"/>
  <c r="T61" i="45"/>
  <c r="U61" i="45"/>
  <c r="V61" i="45"/>
  <c r="W61" i="45"/>
  <c r="X61" i="45"/>
  <c r="Y61" i="45"/>
  <c r="Z61" i="45"/>
  <c r="I62" i="45"/>
  <c r="J62" i="45"/>
  <c r="K62" i="45"/>
  <c r="L62" i="45"/>
  <c r="M62" i="45"/>
  <c r="N62" i="45"/>
  <c r="O62" i="45"/>
  <c r="P62" i="45"/>
  <c r="Q62" i="45"/>
  <c r="R62" i="45"/>
  <c r="S62" i="45"/>
  <c r="T62" i="45"/>
  <c r="U62" i="45"/>
  <c r="V62" i="45"/>
  <c r="W62" i="45"/>
  <c r="X62" i="45"/>
  <c r="Y62" i="45"/>
  <c r="Z62" i="45"/>
  <c r="I63" i="45"/>
  <c r="J63" i="45"/>
  <c r="K63" i="45"/>
  <c r="L63" i="45"/>
  <c r="M63" i="45"/>
  <c r="N63" i="45"/>
  <c r="O63" i="45"/>
  <c r="P63" i="45"/>
  <c r="Q63" i="45"/>
  <c r="R63" i="45"/>
  <c r="S63" i="45"/>
  <c r="T63" i="45"/>
  <c r="U63" i="45"/>
  <c r="V63" i="45"/>
  <c r="W63" i="45"/>
  <c r="X63" i="45"/>
  <c r="Y63" i="45"/>
  <c r="Z63" i="45"/>
  <c r="I64" i="45"/>
  <c r="J64" i="45"/>
  <c r="K64" i="45"/>
  <c r="L64" i="45"/>
  <c r="M64" i="45"/>
  <c r="N64" i="45"/>
  <c r="O64" i="45"/>
  <c r="P64" i="45"/>
  <c r="Q64" i="45"/>
  <c r="R64" i="45"/>
  <c r="S64" i="45"/>
  <c r="T64" i="45"/>
  <c r="U64" i="45"/>
  <c r="V64" i="45"/>
  <c r="W64" i="45"/>
  <c r="X64" i="45"/>
  <c r="Y64" i="45"/>
  <c r="Z64" i="45"/>
  <c r="I65" i="45"/>
  <c r="J65" i="45"/>
  <c r="K65" i="45"/>
  <c r="L65" i="45"/>
  <c r="M65" i="45"/>
  <c r="N65" i="45"/>
  <c r="O65" i="45"/>
  <c r="P65" i="45"/>
  <c r="Q65" i="45"/>
  <c r="R65" i="45"/>
  <c r="S65" i="45"/>
  <c r="T65" i="45"/>
  <c r="U65" i="45"/>
  <c r="V65" i="45"/>
  <c r="W65" i="45"/>
  <c r="X65" i="45"/>
  <c r="Y65" i="45"/>
  <c r="Z65" i="45"/>
  <c r="I66" i="45"/>
  <c r="J66" i="45"/>
  <c r="K66" i="45"/>
  <c r="L66" i="45"/>
  <c r="M66" i="45"/>
  <c r="N66" i="45"/>
  <c r="O66" i="45"/>
  <c r="P66" i="45"/>
  <c r="Q66" i="45"/>
  <c r="R66" i="45"/>
  <c r="S66" i="45"/>
  <c r="T66" i="45"/>
  <c r="U66" i="45"/>
  <c r="V66" i="45"/>
  <c r="W66" i="45"/>
  <c r="X66" i="45"/>
  <c r="Y66" i="45"/>
  <c r="Z66" i="45"/>
  <c r="I67" i="45"/>
  <c r="J67" i="45"/>
  <c r="K67" i="45"/>
  <c r="L67" i="45"/>
  <c r="M67" i="45"/>
  <c r="N67" i="45"/>
  <c r="O67" i="45"/>
  <c r="P67" i="45"/>
  <c r="Q67" i="45"/>
  <c r="R67" i="45"/>
  <c r="S67" i="45"/>
  <c r="T67" i="45"/>
  <c r="U67" i="45"/>
  <c r="V67" i="45"/>
  <c r="W67" i="45"/>
  <c r="X67" i="45"/>
  <c r="Y67" i="45"/>
  <c r="Z67" i="45"/>
  <c r="I68" i="45"/>
  <c r="J68" i="45"/>
  <c r="K68" i="45"/>
  <c r="L68" i="45"/>
  <c r="M68" i="45"/>
  <c r="N68" i="45"/>
  <c r="O68" i="45"/>
  <c r="P68" i="45"/>
  <c r="Q68" i="45"/>
  <c r="R68" i="45"/>
  <c r="S68" i="45"/>
  <c r="T68" i="45"/>
  <c r="U68" i="45"/>
  <c r="V68" i="45"/>
  <c r="W68" i="45"/>
  <c r="X68" i="45"/>
  <c r="Y68" i="45"/>
  <c r="Z68" i="45"/>
  <c r="I69" i="45"/>
  <c r="J69" i="45"/>
  <c r="K69" i="45"/>
  <c r="L69" i="45"/>
  <c r="M69" i="45"/>
  <c r="N69" i="45"/>
  <c r="O69" i="45"/>
  <c r="P69" i="45"/>
  <c r="Q69" i="45"/>
  <c r="R69" i="45"/>
  <c r="S69" i="45"/>
  <c r="T69" i="45"/>
  <c r="U69" i="45"/>
  <c r="V69" i="45"/>
  <c r="W69" i="45"/>
  <c r="X69" i="45"/>
  <c r="Y69" i="45"/>
  <c r="Z69" i="45"/>
  <c r="I70" i="45"/>
  <c r="J70" i="45"/>
  <c r="K70" i="45"/>
  <c r="L70" i="45"/>
  <c r="M70" i="45"/>
  <c r="N70" i="45"/>
  <c r="O70" i="45"/>
  <c r="P70" i="45"/>
  <c r="Q70" i="45"/>
  <c r="R70" i="45"/>
  <c r="S70" i="45"/>
  <c r="T70" i="45"/>
  <c r="U70" i="45"/>
  <c r="V70" i="45"/>
  <c r="W70" i="45"/>
  <c r="X70" i="45"/>
  <c r="Y70" i="45"/>
  <c r="Z70" i="45"/>
  <c r="I71" i="45"/>
  <c r="J71" i="45"/>
  <c r="K71" i="45"/>
  <c r="L71" i="45"/>
  <c r="M71" i="45"/>
  <c r="N71" i="45"/>
  <c r="O71" i="45"/>
  <c r="P71" i="45"/>
  <c r="Q71" i="45"/>
  <c r="R71" i="45"/>
  <c r="S71" i="45"/>
  <c r="T71" i="45"/>
  <c r="U71" i="45"/>
  <c r="V71" i="45"/>
  <c r="W71" i="45"/>
  <c r="X71" i="45"/>
  <c r="Y71" i="45"/>
  <c r="Z71" i="45"/>
  <c r="I72" i="45"/>
  <c r="J72" i="45"/>
  <c r="K72" i="45"/>
  <c r="L72" i="45"/>
  <c r="M72" i="45"/>
  <c r="N72" i="45"/>
  <c r="O72" i="45"/>
  <c r="P72" i="45"/>
  <c r="Q72" i="45"/>
  <c r="R72" i="45"/>
  <c r="S72" i="45"/>
  <c r="T72" i="45"/>
  <c r="U72" i="45"/>
  <c r="V72" i="45"/>
  <c r="W72" i="45"/>
  <c r="X72" i="45"/>
  <c r="Y72" i="45"/>
  <c r="Z72" i="45"/>
  <c r="I73" i="45"/>
  <c r="J73" i="45"/>
  <c r="K73" i="45"/>
  <c r="L73" i="45"/>
  <c r="M73" i="45"/>
  <c r="N73" i="45"/>
  <c r="O73" i="45"/>
  <c r="P73" i="45"/>
  <c r="Q73" i="45"/>
  <c r="R73" i="45"/>
  <c r="S73" i="45"/>
  <c r="T73" i="45"/>
  <c r="U73" i="45"/>
  <c r="V73" i="45"/>
  <c r="W73" i="45"/>
  <c r="X73" i="45"/>
  <c r="Y73" i="45"/>
  <c r="Z73" i="45"/>
  <c r="I74" i="45"/>
  <c r="J74" i="45"/>
  <c r="K74" i="45"/>
  <c r="L74" i="45"/>
  <c r="M74" i="45"/>
  <c r="N74" i="45"/>
  <c r="O74" i="45"/>
  <c r="P74" i="45"/>
  <c r="Q74" i="45"/>
  <c r="R74" i="45"/>
  <c r="S74" i="45"/>
  <c r="T74" i="45"/>
  <c r="U74" i="45"/>
  <c r="V74" i="45"/>
  <c r="W74" i="45"/>
  <c r="X74" i="45"/>
  <c r="Y74" i="45"/>
  <c r="Z74" i="45"/>
  <c r="I75" i="45"/>
  <c r="J75" i="45"/>
  <c r="K75" i="45"/>
  <c r="L75" i="45"/>
  <c r="M75" i="45"/>
  <c r="N75" i="45"/>
  <c r="O75" i="45"/>
  <c r="P75" i="45"/>
  <c r="Q75" i="45"/>
  <c r="R75" i="45"/>
  <c r="S75" i="45"/>
  <c r="T75" i="45"/>
  <c r="U75" i="45"/>
  <c r="V75" i="45"/>
  <c r="W75" i="45"/>
  <c r="X75" i="45"/>
  <c r="Y75" i="45"/>
  <c r="Z75" i="45"/>
  <c r="I76" i="45"/>
  <c r="J76" i="45"/>
  <c r="K76" i="45"/>
  <c r="L76" i="45"/>
  <c r="M76" i="45"/>
  <c r="N76" i="45"/>
  <c r="O76" i="45"/>
  <c r="P76" i="45"/>
  <c r="Q76" i="45"/>
  <c r="R76" i="45"/>
  <c r="S76" i="45"/>
  <c r="T76" i="45"/>
  <c r="U76" i="45"/>
  <c r="V76" i="45"/>
  <c r="W76" i="45"/>
  <c r="X76" i="45"/>
  <c r="Y76" i="45"/>
  <c r="Z76" i="45"/>
  <c r="I77" i="45"/>
  <c r="J77" i="45"/>
  <c r="K77" i="45"/>
  <c r="L77" i="45"/>
  <c r="M77" i="45"/>
  <c r="N77" i="45"/>
  <c r="O77" i="45"/>
  <c r="P77" i="45"/>
  <c r="Q77" i="45"/>
  <c r="R77" i="45"/>
  <c r="S77" i="45"/>
  <c r="T77" i="45"/>
  <c r="U77" i="45"/>
  <c r="V77" i="45"/>
  <c r="W77" i="45"/>
  <c r="X77" i="45"/>
  <c r="Y77" i="45"/>
  <c r="Z77" i="45"/>
  <c r="I78" i="45"/>
  <c r="J78" i="45"/>
  <c r="K78" i="45"/>
  <c r="L78" i="45"/>
  <c r="M78" i="45"/>
  <c r="N78" i="45"/>
  <c r="O78" i="45"/>
  <c r="P78" i="45"/>
  <c r="Q78" i="45"/>
  <c r="R78" i="45"/>
  <c r="S78" i="45"/>
  <c r="T78" i="45"/>
  <c r="U78" i="45"/>
  <c r="V78" i="45"/>
  <c r="W78" i="45"/>
  <c r="X78" i="45"/>
  <c r="Y78" i="45"/>
  <c r="Z78" i="45"/>
  <c r="I79" i="45"/>
  <c r="J79" i="45"/>
  <c r="K79" i="45"/>
  <c r="L79" i="45"/>
  <c r="M79" i="45"/>
  <c r="N79" i="45"/>
  <c r="O79" i="45"/>
  <c r="P79" i="45"/>
  <c r="Q79" i="45"/>
  <c r="R79" i="45"/>
  <c r="S79" i="45"/>
  <c r="T79" i="45"/>
  <c r="U79" i="45"/>
  <c r="V79" i="45"/>
  <c r="W79" i="45"/>
  <c r="X79" i="45"/>
  <c r="Y79" i="45"/>
  <c r="Z79" i="45"/>
  <c r="I80" i="45"/>
  <c r="J80" i="45"/>
  <c r="K80" i="45"/>
  <c r="L80" i="45"/>
  <c r="M80" i="45"/>
  <c r="N80" i="45"/>
  <c r="O80" i="45"/>
  <c r="P80" i="45"/>
  <c r="Q80" i="45"/>
  <c r="R80" i="45"/>
  <c r="S80" i="45"/>
  <c r="T80" i="45"/>
  <c r="U80" i="45"/>
  <c r="V80" i="45"/>
  <c r="W80" i="45"/>
  <c r="X80" i="45"/>
  <c r="Y80" i="45"/>
  <c r="Z80" i="45"/>
  <c r="I81" i="45"/>
  <c r="J81" i="45"/>
  <c r="K81" i="45"/>
  <c r="L81" i="45"/>
  <c r="M81" i="45"/>
  <c r="N81" i="45"/>
  <c r="O81" i="45"/>
  <c r="P81" i="45"/>
  <c r="Q81" i="45"/>
  <c r="R81" i="45"/>
  <c r="S81" i="45"/>
  <c r="T81" i="45"/>
  <c r="U81" i="45"/>
  <c r="V81" i="45"/>
  <c r="W81" i="45"/>
  <c r="X81" i="45"/>
  <c r="Y81" i="45"/>
  <c r="Z81" i="45"/>
  <c r="I82" i="45"/>
  <c r="J82" i="45"/>
  <c r="K82" i="45"/>
  <c r="L82" i="45"/>
  <c r="M82" i="45"/>
  <c r="N82" i="45"/>
  <c r="O82" i="45"/>
  <c r="P82" i="45"/>
  <c r="Q82" i="45"/>
  <c r="R82" i="45"/>
  <c r="S82" i="45"/>
  <c r="T82" i="45"/>
  <c r="U82" i="45"/>
  <c r="V82" i="45"/>
  <c r="W82" i="45"/>
  <c r="X82" i="45"/>
  <c r="Y82" i="45"/>
  <c r="Z82" i="45"/>
  <c r="I83" i="45"/>
  <c r="J83" i="45"/>
  <c r="K83" i="45"/>
  <c r="L83" i="45"/>
  <c r="M83" i="45"/>
  <c r="N83" i="45"/>
  <c r="O83" i="45"/>
  <c r="P83" i="45"/>
  <c r="Q83" i="45"/>
  <c r="R83" i="45"/>
  <c r="S83" i="45"/>
  <c r="T83" i="45"/>
  <c r="U83" i="45"/>
  <c r="V83" i="45"/>
  <c r="W83" i="45"/>
  <c r="X83" i="45"/>
  <c r="Y83" i="45"/>
  <c r="Z83" i="45"/>
  <c r="I84" i="45"/>
  <c r="J84" i="45"/>
  <c r="K84" i="45"/>
  <c r="L84" i="45"/>
  <c r="M84" i="45"/>
  <c r="N84" i="45"/>
  <c r="O84" i="45"/>
  <c r="P84" i="45"/>
  <c r="Q84" i="45"/>
  <c r="R84" i="45"/>
  <c r="S84" i="45"/>
  <c r="T84" i="45"/>
  <c r="U84" i="45"/>
  <c r="V84" i="45"/>
  <c r="W84" i="45"/>
  <c r="X84" i="45"/>
  <c r="Y84" i="45"/>
  <c r="Z84" i="45"/>
  <c r="I85" i="45"/>
  <c r="J85" i="45"/>
  <c r="K85" i="45"/>
  <c r="L85" i="45"/>
  <c r="M85" i="45"/>
  <c r="N85" i="45"/>
  <c r="O85" i="45"/>
  <c r="P85" i="45"/>
  <c r="Q85" i="45"/>
  <c r="R85" i="45"/>
  <c r="S85" i="45"/>
  <c r="T85" i="45"/>
  <c r="U85" i="45"/>
  <c r="V85" i="45"/>
  <c r="W85" i="45"/>
  <c r="X85" i="45"/>
  <c r="Y85" i="45"/>
  <c r="Z85" i="45"/>
  <c r="I86" i="45"/>
  <c r="J86" i="45"/>
  <c r="K86" i="45"/>
  <c r="L86" i="45"/>
  <c r="M86" i="45"/>
  <c r="N86" i="45"/>
  <c r="O86" i="45"/>
  <c r="P86" i="45"/>
  <c r="Q86" i="45"/>
  <c r="R86" i="45"/>
  <c r="S86" i="45"/>
  <c r="T86" i="45"/>
  <c r="U86" i="45"/>
  <c r="V86" i="45"/>
  <c r="W86" i="45"/>
  <c r="X86" i="45"/>
  <c r="Y86" i="45"/>
  <c r="Z86" i="45"/>
  <c r="I87" i="45"/>
  <c r="J87" i="45"/>
  <c r="K87" i="45"/>
  <c r="L87" i="45"/>
  <c r="M87" i="45"/>
  <c r="N87" i="45"/>
  <c r="O87" i="45"/>
  <c r="P87" i="45"/>
  <c r="Q87" i="45"/>
  <c r="R87" i="45"/>
  <c r="S87" i="45"/>
  <c r="T87" i="45"/>
  <c r="U87" i="45"/>
  <c r="V87" i="45"/>
  <c r="W87" i="45"/>
  <c r="X87" i="45"/>
  <c r="Y87" i="45"/>
  <c r="Z87" i="45"/>
  <c r="I88" i="45"/>
  <c r="J88" i="45"/>
  <c r="K88" i="45"/>
  <c r="L88" i="45"/>
  <c r="M88" i="45"/>
  <c r="N88" i="45"/>
  <c r="O88" i="45"/>
  <c r="P88" i="45"/>
  <c r="Q88" i="45"/>
  <c r="R88" i="45"/>
  <c r="S88" i="45"/>
  <c r="T88" i="45"/>
  <c r="U88" i="45"/>
  <c r="V88" i="45"/>
  <c r="W88" i="45"/>
  <c r="X88" i="45"/>
  <c r="Y88" i="45"/>
  <c r="Z88" i="45"/>
  <c r="I89" i="45"/>
  <c r="J89" i="45"/>
  <c r="K89" i="45"/>
  <c r="L89" i="45"/>
  <c r="M89" i="45"/>
  <c r="N89" i="45"/>
  <c r="O89" i="45"/>
  <c r="P89" i="45"/>
  <c r="Q89" i="45"/>
  <c r="R89" i="45"/>
  <c r="S89" i="45"/>
  <c r="T89" i="45"/>
  <c r="U89" i="45"/>
  <c r="V89" i="45"/>
  <c r="W89" i="45"/>
  <c r="X89" i="45"/>
  <c r="Y89" i="45"/>
  <c r="Z89" i="45"/>
  <c r="I90" i="45"/>
  <c r="J90" i="45"/>
  <c r="K90" i="45"/>
  <c r="L90" i="45"/>
  <c r="M90" i="45"/>
  <c r="N90" i="45"/>
  <c r="O90" i="45"/>
  <c r="P90" i="45"/>
  <c r="Q90" i="45"/>
  <c r="R90" i="45"/>
  <c r="S90" i="45"/>
  <c r="T90" i="45"/>
  <c r="U90" i="45"/>
  <c r="V90" i="45"/>
  <c r="W90" i="45"/>
  <c r="X90" i="45"/>
  <c r="Y90" i="45"/>
  <c r="Z90" i="45"/>
  <c r="I91" i="45"/>
  <c r="J91" i="45"/>
  <c r="K91" i="45"/>
  <c r="L91" i="45"/>
  <c r="M91" i="45"/>
  <c r="N91" i="45"/>
  <c r="O91" i="45"/>
  <c r="P91" i="45"/>
  <c r="Q91" i="45"/>
  <c r="R91" i="45"/>
  <c r="S91" i="45"/>
  <c r="T91" i="45"/>
  <c r="U91" i="45"/>
  <c r="V91" i="45"/>
  <c r="W91" i="45"/>
  <c r="X91" i="45"/>
  <c r="Y91" i="45"/>
  <c r="Z91" i="45"/>
  <c r="I92" i="45"/>
  <c r="J92" i="45"/>
  <c r="K92" i="45"/>
  <c r="L92" i="45"/>
  <c r="M92" i="45"/>
  <c r="N92" i="45"/>
  <c r="O92" i="45"/>
  <c r="P92" i="45"/>
  <c r="Q92" i="45"/>
  <c r="R92" i="45"/>
  <c r="S92" i="45"/>
  <c r="T92" i="45"/>
  <c r="U92" i="45"/>
  <c r="V92" i="45"/>
  <c r="W92" i="45"/>
  <c r="X92" i="45"/>
  <c r="Y92" i="45"/>
  <c r="Z92" i="45"/>
  <c r="I93" i="45"/>
  <c r="J93" i="45"/>
  <c r="K93" i="45"/>
  <c r="L93" i="45"/>
  <c r="M93" i="45"/>
  <c r="N93" i="45"/>
  <c r="O93" i="45"/>
  <c r="P93" i="45"/>
  <c r="Q93" i="45"/>
  <c r="R93" i="45"/>
  <c r="S93" i="45"/>
  <c r="T93" i="45"/>
  <c r="U93" i="45"/>
  <c r="V93" i="45"/>
  <c r="W93" i="45"/>
  <c r="X93" i="45"/>
  <c r="Y93" i="45"/>
  <c r="Z93" i="45"/>
  <c r="I94" i="45"/>
  <c r="J94" i="45"/>
  <c r="K94" i="45"/>
  <c r="L94" i="45"/>
  <c r="M94" i="45"/>
  <c r="N94" i="45"/>
  <c r="O94" i="45"/>
  <c r="P94" i="45"/>
  <c r="Q94" i="45"/>
  <c r="R94" i="45"/>
  <c r="S94" i="45"/>
  <c r="T94" i="45"/>
  <c r="U94" i="45"/>
  <c r="V94" i="45"/>
  <c r="W94" i="45"/>
  <c r="X94" i="45"/>
  <c r="Y94" i="45"/>
  <c r="Z94" i="45"/>
  <c r="I95" i="45"/>
  <c r="J95" i="45"/>
  <c r="K95" i="45"/>
  <c r="L95" i="45"/>
  <c r="M95" i="45"/>
  <c r="N95" i="45"/>
  <c r="O95" i="45"/>
  <c r="P95" i="45"/>
  <c r="Q95" i="45"/>
  <c r="R95" i="45"/>
  <c r="S95" i="45"/>
  <c r="T95" i="45"/>
  <c r="U95" i="45"/>
  <c r="V95" i="45"/>
  <c r="W95" i="45"/>
  <c r="X95" i="45"/>
  <c r="Y95" i="45"/>
  <c r="Z95" i="45"/>
  <c r="I96" i="45"/>
  <c r="J96" i="45"/>
  <c r="K96" i="45"/>
  <c r="L96" i="45"/>
  <c r="M96" i="45"/>
  <c r="N96" i="45"/>
  <c r="O96" i="45"/>
  <c r="P96" i="45"/>
  <c r="Q96" i="45"/>
  <c r="R96" i="45"/>
  <c r="S96" i="45"/>
  <c r="T96" i="45"/>
  <c r="U96" i="45"/>
  <c r="V96" i="45"/>
  <c r="W96" i="45"/>
  <c r="X96" i="45"/>
  <c r="Y96" i="45"/>
  <c r="Z96" i="45"/>
  <c r="I97" i="45"/>
  <c r="J97" i="45"/>
  <c r="K97" i="45"/>
  <c r="L97" i="45"/>
  <c r="M97" i="45"/>
  <c r="N97" i="45"/>
  <c r="O97" i="45"/>
  <c r="P97" i="45"/>
  <c r="Q97" i="45"/>
  <c r="R97" i="45"/>
  <c r="S97" i="45"/>
  <c r="T97" i="45"/>
  <c r="U97" i="45"/>
  <c r="V97" i="45"/>
  <c r="W97" i="45"/>
  <c r="X97" i="45"/>
  <c r="Y97" i="45"/>
  <c r="Z97" i="45"/>
  <c r="I98" i="45"/>
  <c r="J98" i="45"/>
  <c r="K98" i="45"/>
  <c r="L98" i="45"/>
  <c r="M98" i="45"/>
  <c r="N98" i="45"/>
  <c r="O98" i="45"/>
  <c r="P98" i="45"/>
  <c r="Q98" i="45"/>
  <c r="R98" i="45"/>
  <c r="S98" i="45"/>
  <c r="T98" i="45"/>
  <c r="U98" i="45"/>
  <c r="V98" i="45"/>
  <c r="W98" i="45"/>
  <c r="X98" i="45"/>
  <c r="Y98" i="45"/>
  <c r="Z98" i="45"/>
  <c r="I99" i="45"/>
  <c r="J99" i="45"/>
  <c r="K99" i="45"/>
  <c r="L99" i="45"/>
  <c r="M99" i="45"/>
  <c r="N99" i="45"/>
  <c r="O99" i="45"/>
  <c r="P99" i="45"/>
  <c r="Q99" i="45"/>
  <c r="R99" i="45"/>
  <c r="S99" i="45"/>
  <c r="T99" i="45"/>
  <c r="U99" i="45"/>
  <c r="V99" i="45"/>
  <c r="W99" i="45"/>
  <c r="X99" i="45"/>
  <c r="Y99" i="45"/>
  <c r="Z99" i="45"/>
  <c r="I100" i="45"/>
  <c r="J100" i="45"/>
  <c r="K100" i="45"/>
  <c r="L100" i="45"/>
  <c r="M100" i="45"/>
  <c r="N100" i="45"/>
  <c r="O100" i="45"/>
  <c r="P100" i="45"/>
  <c r="Q100" i="45"/>
  <c r="R100" i="45"/>
  <c r="S100" i="45"/>
  <c r="T100" i="45"/>
  <c r="U100" i="45"/>
  <c r="V100" i="45"/>
  <c r="W100" i="45"/>
  <c r="X100" i="45"/>
  <c r="Y100" i="45"/>
  <c r="Z100" i="45"/>
  <c r="I101" i="45"/>
  <c r="J101" i="45"/>
  <c r="K101" i="45"/>
  <c r="L101" i="45"/>
  <c r="M101" i="45"/>
  <c r="N101" i="45"/>
  <c r="O101" i="45"/>
  <c r="P101" i="45"/>
  <c r="Q101" i="45"/>
  <c r="R101" i="45"/>
  <c r="S101" i="45"/>
  <c r="T101" i="45"/>
  <c r="U101" i="45"/>
  <c r="V101" i="45"/>
  <c r="W101" i="45"/>
  <c r="X101" i="45"/>
  <c r="Y101" i="45"/>
  <c r="Z101" i="45"/>
  <c r="I102" i="45"/>
  <c r="J102" i="45"/>
  <c r="K102" i="45"/>
  <c r="L102" i="45"/>
  <c r="M102" i="45"/>
  <c r="N102" i="45"/>
  <c r="O102" i="45"/>
  <c r="P102" i="45"/>
  <c r="Q102" i="45"/>
  <c r="R102" i="45"/>
  <c r="S102" i="45"/>
  <c r="T102" i="45"/>
  <c r="U102" i="45"/>
  <c r="V102" i="45"/>
  <c r="W102" i="45"/>
  <c r="X102" i="45"/>
  <c r="Y102" i="45"/>
  <c r="Z102" i="45"/>
  <c r="J4" i="45"/>
  <c r="K4" i="45"/>
  <c r="L4" i="45"/>
  <c r="M4" i="45"/>
  <c r="N4" i="45"/>
  <c r="O4" i="45"/>
  <c r="P4" i="45"/>
  <c r="Q4" i="45"/>
  <c r="R4" i="45"/>
  <c r="S4" i="45"/>
  <c r="T4" i="45"/>
  <c r="U4" i="45"/>
  <c r="V4" i="45"/>
  <c r="W4" i="45"/>
  <c r="X4" i="45"/>
  <c r="Y4" i="45"/>
  <c r="Z4" i="45"/>
  <c r="I4"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57" i="45"/>
  <c r="H58" i="45"/>
  <c r="H59" i="45"/>
  <c r="H60" i="45"/>
  <c r="H61" i="45"/>
  <c r="H62" i="45"/>
  <c r="H63" i="45"/>
  <c r="H64" i="45"/>
  <c r="H65" i="45"/>
  <c r="H66" i="45"/>
  <c r="H67" i="45"/>
  <c r="H68" i="45"/>
  <c r="H69" i="45"/>
  <c r="H70" i="45"/>
  <c r="H71" i="45"/>
  <c r="H72" i="45"/>
  <c r="H73" i="45"/>
  <c r="H74" i="45"/>
  <c r="H75" i="45"/>
  <c r="H76" i="45"/>
  <c r="H77" i="45"/>
  <c r="H78" i="45"/>
  <c r="H79" i="45"/>
  <c r="H80" i="45"/>
  <c r="H81" i="45"/>
  <c r="H82" i="45"/>
  <c r="H83" i="45"/>
  <c r="H84" i="45"/>
  <c r="H85" i="45"/>
  <c r="H86" i="45"/>
  <c r="H87" i="45"/>
  <c r="H88" i="45"/>
  <c r="H89" i="45"/>
  <c r="H90" i="45"/>
  <c r="H91" i="45"/>
  <c r="H92" i="45"/>
  <c r="H93" i="45"/>
  <c r="H94" i="45"/>
  <c r="H95" i="45"/>
  <c r="H96" i="45"/>
  <c r="H97" i="45"/>
  <c r="H98" i="45"/>
  <c r="H99" i="45"/>
  <c r="H100" i="45"/>
  <c r="H101" i="45"/>
  <c r="H102" i="45"/>
  <c r="H8" i="45"/>
  <c r="H9" i="45"/>
  <c r="H10" i="45"/>
  <c r="H11" i="45"/>
  <c r="H12" i="45"/>
  <c r="H13" i="45"/>
  <c r="H14" i="45"/>
  <c r="H15" i="45"/>
  <c r="H16" i="45"/>
  <c r="H17" i="45"/>
  <c r="H18" i="45"/>
  <c r="H19" i="45"/>
  <c r="H20" i="45"/>
  <c r="H21" i="45"/>
  <c r="H22" i="45"/>
  <c r="H23" i="45"/>
  <c r="H5" i="45"/>
  <c r="H6" i="45"/>
  <c r="H7" i="45"/>
  <c r="H4" i="45"/>
  <c r="G103" i="45"/>
  <c r="F103" i="45"/>
  <c r="E103" i="45"/>
  <c r="H103" i="45" l="1"/>
  <c r="Y103" i="45"/>
  <c r="I103" i="45"/>
  <c r="W103" i="45"/>
  <c r="S103" i="45"/>
  <c r="O103" i="45"/>
  <c r="K103" i="45"/>
  <c r="J103" i="45"/>
  <c r="V103" i="45"/>
  <c r="N103" i="45"/>
  <c r="U103" i="45"/>
  <c r="M103" i="45"/>
  <c r="T103" i="45"/>
  <c r="P103" i="45"/>
  <c r="L103" i="45"/>
  <c r="Z103" i="45"/>
  <c r="R103" i="45"/>
  <c r="Q103" i="45"/>
  <c r="X103" i="45"/>
  <c r="H106" i="45"/>
  <c r="H107" i="45"/>
  <c r="AL103" i="45" l="1"/>
  <c r="W5" i="50" l="1"/>
  <c r="X5" i="50"/>
  <c r="Y5" i="50"/>
  <c r="Z5" i="50"/>
  <c r="AA5" i="50"/>
  <c r="AB5" i="50"/>
  <c r="AC5" i="50"/>
  <c r="AD5" i="50"/>
  <c r="W6" i="50"/>
  <c r="X6" i="50"/>
  <c r="Y6" i="50"/>
  <c r="Z6" i="50"/>
  <c r="AA6" i="50"/>
  <c r="AB6" i="50"/>
  <c r="AC6" i="50"/>
  <c r="AD6" i="50"/>
  <c r="W7" i="50"/>
  <c r="X7" i="50"/>
  <c r="Y7" i="50"/>
  <c r="Z7" i="50"/>
  <c r="AA7" i="50"/>
  <c r="AB7" i="50"/>
  <c r="AC7" i="50"/>
  <c r="AD7" i="50"/>
  <c r="W8" i="50"/>
  <c r="X8" i="50"/>
  <c r="Y8" i="50"/>
  <c r="Z8" i="50"/>
  <c r="AA8" i="50"/>
  <c r="AB8" i="50"/>
  <c r="AC8" i="50"/>
  <c r="AD8" i="50"/>
  <c r="W9" i="50"/>
  <c r="X9" i="50"/>
  <c r="Y9" i="50"/>
  <c r="Z9" i="50"/>
  <c r="AA9" i="50"/>
  <c r="AB9" i="50"/>
  <c r="AC9" i="50"/>
  <c r="AD9" i="50"/>
  <c r="W10" i="50"/>
  <c r="X10" i="50"/>
  <c r="Y10" i="50"/>
  <c r="Z10" i="50"/>
  <c r="AA10" i="50"/>
  <c r="AB10" i="50"/>
  <c r="AC10" i="50"/>
  <c r="AD10" i="50"/>
  <c r="W11" i="50"/>
  <c r="X11" i="50"/>
  <c r="Y11" i="50"/>
  <c r="Z11" i="50"/>
  <c r="AA11" i="50"/>
  <c r="AB11" i="50"/>
  <c r="AC11" i="50"/>
  <c r="AD11" i="50"/>
  <c r="W12" i="50"/>
  <c r="X12" i="50"/>
  <c r="Y12" i="50"/>
  <c r="Z12" i="50"/>
  <c r="AA12" i="50"/>
  <c r="AB12" i="50"/>
  <c r="AC12" i="50"/>
  <c r="AD12" i="50"/>
  <c r="W13" i="50"/>
  <c r="X13" i="50"/>
  <c r="Y13" i="50"/>
  <c r="Z13" i="50"/>
  <c r="AA13" i="50"/>
  <c r="AB13" i="50"/>
  <c r="AC13" i="50"/>
  <c r="AD13" i="50"/>
  <c r="W14" i="50"/>
  <c r="X14" i="50"/>
  <c r="Y14" i="50"/>
  <c r="Z14" i="50"/>
  <c r="AA14" i="50"/>
  <c r="AB14" i="50"/>
  <c r="AC14" i="50"/>
  <c r="AD14" i="50"/>
  <c r="W15" i="50"/>
  <c r="X15" i="50"/>
  <c r="Y15" i="50"/>
  <c r="Z15" i="50"/>
  <c r="AA15" i="50"/>
  <c r="AB15" i="50"/>
  <c r="AC15" i="50"/>
  <c r="AD15" i="50"/>
  <c r="W16" i="50"/>
  <c r="X16" i="50"/>
  <c r="Y16" i="50"/>
  <c r="Z16" i="50"/>
  <c r="AA16" i="50"/>
  <c r="AB16" i="50"/>
  <c r="AC16" i="50"/>
  <c r="AD16" i="50"/>
  <c r="W17" i="50"/>
  <c r="X17" i="50"/>
  <c r="Y17" i="50"/>
  <c r="Z17" i="50"/>
  <c r="AA17" i="50"/>
  <c r="AB17" i="50"/>
  <c r="AC17" i="50"/>
  <c r="AD17" i="50"/>
  <c r="W18" i="50"/>
  <c r="X18" i="50"/>
  <c r="Y18" i="50"/>
  <c r="Z18" i="50"/>
  <c r="AA18" i="50"/>
  <c r="AB18" i="50"/>
  <c r="AC18" i="50"/>
  <c r="AD18" i="50"/>
  <c r="W19" i="50"/>
  <c r="X19" i="50"/>
  <c r="Y19" i="50"/>
  <c r="Z19" i="50"/>
  <c r="AA19" i="50"/>
  <c r="AB19" i="50"/>
  <c r="AC19" i="50"/>
  <c r="AD19" i="50"/>
  <c r="W20" i="50"/>
  <c r="X20" i="50"/>
  <c r="Y20" i="50"/>
  <c r="Z20" i="50"/>
  <c r="AA20" i="50"/>
  <c r="AB20" i="50"/>
  <c r="AC20" i="50"/>
  <c r="AD20" i="50"/>
  <c r="W21" i="50"/>
  <c r="X21" i="50"/>
  <c r="Y21" i="50"/>
  <c r="Z21" i="50"/>
  <c r="AA21" i="50"/>
  <c r="AB21" i="50"/>
  <c r="AC21" i="50"/>
  <c r="AD21" i="50"/>
  <c r="W22" i="50"/>
  <c r="X22" i="50"/>
  <c r="Y22" i="50"/>
  <c r="Z22" i="50"/>
  <c r="AA22" i="50"/>
  <c r="AB22" i="50"/>
  <c r="AC22" i="50"/>
  <c r="AD22" i="50"/>
  <c r="W23" i="50"/>
  <c r="X23" i="50"/>
  <c r="Y23" i="50"/>
  <c r="Z23" i="50"/>
  <c r="AA23" i="50"/>
  <c r="AB23" i="50"/>
  <c r="AC23" i="50"/>
  <c r="AD23" i="50"/>
  <c r="W24" i="50"/>
  <c r="X24" i="50"/>
  <c r="Y24" i="50"/>
  <c r="Z24" i="50"/>
  <c r="AA24" i="50"/>
  <c r="AB24" i="50"/>
  <c r="AC24" i="50"/>
  <c r="AD24" i="50"/>
  <c r="W25" i="50"/>
  <c r="X25" i="50"/>
  <c r="Y25" i="50"/>
  <c r="Z25" i="50"/>
  <c r="AA25" i="50"/>
  <c r="AB25" i="50"/>
  <c r="AC25" i="50"/>
  <c r="AD25" i="50"/>
  <c r="W26" i="50"/>
  <c r="X26" i="50"/>
  <c r="Y26" i="50"/>
  <c r="Z26" i="50"/>
  <c r="AA26" i="50"/>
  <c r="AB26" i="50"/>
  <c r="AC26" i="50"/>
  <c r="AD26" i="50"/>
  <c r="W27" i="50"/>
  <c r="X27" i="50"/>
  <c r="Y27" i="50"/>
  <c r="Z27" i="50"/>
  <c r="AA27" i="50"/>
  <c r="AB27" i="50"/>
  <c r="AC27" i="50"/>
  <c r="AD27" i="50"/>
  <c r="W28" i="50"/>
  <c r="X28" i="50"/>
  <c r="Y28" i="50"/>
  <c r="Z28" i="50"/>
  <c r="AA28" i="50"/>
  <c r="AB28" i="50"/>
  <c r="AC28" i="50"/>
  <c r="AD28" i="50"/>
  <c r="W29" i="50"/>
  <c r="X29" i="50"/>
  <c r="Y29" i="50"/>
  <c r="Z29" i="50"/>
  <c r="AA29" i="50"/>
  <c r="AB29" i="50"/>
  <c r="AC29" i="50"/>
  <c r="AD29" i="50"/>
  <c r="W30" i="50"/>
  <c r="X30" i="50"/>
  <c r="Y30" i="50"/>
  <c r="Z30" i="50"/>
  <c r="AA30" i="50"/>
  <c r="AB30" i="50"/>
  <c r="AC30" i="50"/>
  <c r="AD30" i="50"/>
  <c r="W31" i="50"/>
  <c r="X31" i="50"/>
  <c r="Y31" i="50"/>
  <c r="Z31" i="50"/>
  <c r="AA31" i="50"/>
  <c r="AB31" i="50"/>
  <c r="AC31" i="50"/>
  <c r="AD31" i="50"/>
  <c r="W32" i="50"/>
  <c r="X32" i="50"/>
  <c r="Y32" i="50"/>
  <c r="Z32" i="50"/>
  <c r="AA32" i="50"/>
  <c r="AB32" i="50"/>
  <c r="AC32" i="50"/>
  <c r="AD32" i="50"/>
  <c r="W33" i="50"/>
  <c r="X33" i="50"/>
  <c r="Y33" i="50"/>
  <c r="Z33" i="50"/>
  <c r="AA33" i="50"/>
  <c r="AB33" i="50"/>
  <c r="AC33" i="50"/>
  <c r="AD33" i="50"/>
  <c r="W34" i="50"/>
  <c r="X34" i="50"/>
  <c r="Y34" i="50"/>
  <c r="Z34" i="50"/>
  <c r="AA34" i="50"/>
  <c r="AB34" i="50"/>
  <c r="AC34" i="50"/>
  <c r="AD34" i="50"/>
  <c r="W35" i="50"/>
  <c r="X35" i="50"/>
  <c r="Y35" i="50"/>
  <c r="Z35" i="50"/>
  <c r="AA35" i="50"/>
  <c r="AB35" i="50"/>
  <c r="AC35" i="50"/>
  <c r="AD35" i="50"/>
  <c r="W36" i="50"/>
  <c r="X36" i="50"/>
  <c r="Y36" i="50"/>
  <c r="Z36" i="50"/>
  <c r="AA36" i="50"/>
  <c r="AB36" i="50"/>
  <c r="AC36" i="50"/>
  <c r="AD36" i="50"/>
  <c r="W37" i="50"/>
  <c r="X37" i="50"/>
  <c r="Y37" i="50"/>
  <c r="Z37" i="50"/>
  <c r="AA37" i="50"/>
  <c r="AB37" i="50"/>
  <c r="AC37" i="50"/>
  <c r="AD37" i="50"/>
  <c r="W38" i="50"/>
  <c r="X38" i="50"/>
  <c r="Y38" i="50"/>
  <c r="Z38" i="50"/>
  <c r="AA38" i="50"/>
  <c r="AB38" i="50"/>
  <c r="AC38" i="50"/>
  <c r="AD38" i="50"/>
  <c r="W39" i="50"/>
  <c r="X39" i="50"/>
  <c r="Y39" i="50"/>
  <c r="Z39" i="50"/>
  <c r="AA39" i="50"/>
  <c r="AB39" i="50"/>
  <c r="AC39" i="50"/>
  <c r="AD39" i="50"/>
  <c r="W40" i="50"/>
  <c r="X40" i="50"/>
  <c r="Y40" i="50"/>
  <c r="Z40" i="50"/>
  <c r="AA40" i="50"/>
  <c r="AB40" i="50"/>
  <c r="AC40" i="50"/>
  <c r="AD40" i="50"/>
  <c r="W41" i="50"/>
  <c r="X41" i="50"/>
  <c r="Y41" i="50"/>
  <c r="Z41" i="50"/>
  <c r="AA41" i="50"/>
  <c r="AB41" i="50"/>
  <c r="AC41" i="50"/>
  <c r="AD41" i="50"/>
  <c r="W42" i="50"/>
  <c r="X42" i="50"/>
  <c r="Y42" i="50"/>
  <c r="Z42" i="50"/>
  <c r="AA42" i="50"/>
  <c r="AB42" i="50"/>
  <c r="AC42" i="50"/>
  <c r="AD42" i="50"/>
  <c r="W43" i="50"/>
  <c r="X43" i="50"/>
  <c r="Y43" i="50"/>
  <c r="Z43" i="50"/>
  <c r="AA43" i="50"/>
  <c r="AB43" i="50"/>
  <c r="AC43" i="50"/>
  <c r="AD43" i="50"/>
  <c r="W44" i="50"/>
  <c r="X44" i="50"/>
  <c r="Y44" i="50"/>
  <c r="Z44" i="50"/>
  <c r="AA44" i="50"/>
  <c r="AB44" i="50"/>
  <c r="AC44" i="50"/>
  <c r="AD44" i="50"/>
  <c r="W45" i="50"/>
  <c r="X45" i="50"/>
  <c r="Y45" i="50"/>
  <c r="Z45" i="50"/>
  <c r="AA45" i="50"/>
  <c r="AB45" i="50"/>
  <c r="AC45" i="50"/>
  <c r="AD45" i="50"/>
  <c r="W46" i="50"/>
  <c r="X46" i="50"/>
  <c r="Y46" i="50"/>
  <c r="Z46" i="50"/>
  <c r="AA46" i="50"/>
  <c r="AB46" i="50"/>
  <c r="AC46" i="50"/>
  <c r="AD46" i="50"/>
  <c r="W47" i="50"/>
  <c r="X47" i="50"/>
  <c r="Y47" i="50"/>
  <c r="Z47" i="50"/>
  <c r="AA47" i="50"/>
  <c r="AB47" i="50"/>
  <c r="AC47" i="50"/>
  <c r="AD47" i="50"/>
  <c r="W48" i="50"/>
  <c r="X48" i="50"/>
  <c r="Y48" i="50"/>
  <c r="Z48" i="50"/>
  <c r="AA48" i="50"/>
  <c r="AB48" i="50"/>
  <c r="AC48" i="50"/>
  <c r="AD48" i="50"/>
  <c r="W49" i="50"/>
  <c r="X49" i="50"/>
  <c r="Y49" i="50"/>
  <c r="Z49" i="50"/>
  <c r="AA49" i="50"/>
  <c r="AB49" i="50"/>
  <c r="AC49" i="50"/>
  <c r="AD49" i="50"/>
  <c r="W50" i="50"/>
  <c r="X50" i="50"/>
  <c r="Y50" i="50"/>
  <c r="Z50" i="50"/>
  <c r="AA50" i="50"/>
  <c r="AB50" i="50"/>
  <c r="AC50" i="50"/>
  <c r="AD50" i="50"/>
  <c r="W51" i="50"/>
  <c r="X51" i="50"/>
  <c r="Y51" i="50"/>
  <c r="Z51" i="50"/>
  <c r="AA51" i="50"/>
  <c r="AB51" i="50"/>
  <c r="AC51" i="50"/>
  <c r="AD51" i="50"/>
  <c r="W52" i="50"/>
  <c r="X52" i="50"/>
  <c r="Y52" i="50"/>
  <c r="Z52" i="50"/>
  <c r="AA52" i="50"/>
  <c r="AB52" i="50"/>
  <c r="AC52" i="50"/>
  <c r="AD52" i="50"/>
  <c r="W53" i="50"/>
  <c r="X53" i="50"/>
  <c r="Y53" i="50"/>
  <c r="Z53" i="50"/>
  <c r="AA53" i="50"/>
  <c r="AB53" i="50"/>
  <c r="AC53" i="50"/>
  <c r="AD53" i="50"/>
  <c r="W54" i="50"/>
  <c r="X54" i="50"/>
  <c r="Y54" i="50"/>
  <c r="Z54" i="50"/>
  <c r="AA54" i="50"/>
  <c r="AB54" i="50"/>
  <c r="AC54" i="50"/>
  <c r="AD54" i="50"/>
  <c r="W55" i="50"/>
  <c r="X55" i="50"/>
  <c r="Y55" i="50"/>
  <c r="Z55" i="50"/>
  <c r="AA55" i="50"/>
  <c r="AB55" i="50"/>
  <c r="AC55" i="50"/>
  <c r="AD55" i="50"/>
  <c r="W56" i="50"/>
  <c r="X56" i="50"/>
  <c r="Y56" i="50"/>
  <c r="Z56" i="50"/>
  <c r="AA56" i="50"/>
  <c r="AB56" i="50"/>
  <c r="AC56" i="50"/>
  <c r="AD56" i="50"/>
  <c r="W57" i="50"/>
  <c r="X57" i="50"/>
  <c r="Y57" i="50"/>
  <c r="Z57" i="50"/>
  <c r="AA57" i="50"/>
  <c r="AB57" i="50"/>
  <c r="AC57" i="50"/>
  <c r="AD57" i="50"/>
  <c r="W58" i="50"/>
  <c r="X58" i="50"/>
  <c r="Y58" i="50"/>
  <c r="Z58" i="50"/>
  <c r="AA58" i="50"/>
  <c r="AB58" i="50"/>
  <c r="AC58" i="50"/>
  <c r="AD58" i="50"/>
  <c r="W59" i="50"/>
  <c r="X59" i="50"/>
  <c r="Y59" i="50"/>
  <c r="Z59" i="50"/>
  <c r="AA59" i="50"/>
  <c r="AB59" i="50"/>
  <c r="AC59" i="50"/>
  <c r="AD59" i="50"/>
  <c r="W60" i="50"/>
  <c r="X60" i="50"/>
  <c r="Y60" i="50"/>
  <c r="Z60" i="50"/>
  <c r="AA60" i="50"/>
  <c r="AB60" i="50"/>
  <c r="AC60" i="50"/>
  <c r="AD60" i="50"/>
  <c r="W61" i="50"/>
  <c r="X61" i="50"/>
  <c r="Y61" i="50"/>
  <c r="Z61" i="50"/>
  <c r="AA61" i="50"/>
  <c r="AB61" i="50"/>
  <c r="AC61" i="50"/>
  <c r="AD61" i="50"/>
  <c r="W62" i="50"/>
  <c r="X62" i="50"/>
  <c r="Y62" i="50"/>
  <c r="Z62" i="50"/>
  <c r="AA62" i="50"/>
  <c r="AB62" i="50"/>
  <c r="AC62" i="50"/>
  <c r="AD62" i="50"/>
  <c r="W63" i="50"/>
  <c r="X63" i="50"/>
  <c r="Y63" i="50"/>
  <c r="Z63" i="50"/>
  <c r="AA63" i="50"/>
  <c r="AB63" i="50"/>
  <c r="AC63" i="50"/>
  <c r="AD63" i="50"/>
  <c r="W64" i="50"/>
  <c r="X64" i="50"/>
  <c r="Y64" i="50"/>
  <c r="Z64" i="50"/>
  <c r="AA64" i="50"/>
  <c r="AB64" i="50"/>
  <c r="AC64" i="50"/>
  <c r="AD64" i="50"/>
  <c r="W65" i="50"/>
  <c r="X65" i="50"/>
  <c r="Y65" i="50"/>
  <c r="Z65" i="50"/>
  <c r="AA65" i="50"/>
  <c r="AB65" i="50"/>
  <c r="AC65" i="50"/>
  <c r="AD65" i="50"/>
  <c r="W66" i="50"/>
  <c r="X66" i="50"/>
  <c r="Y66" i="50"/>
  <c r="Z66" i="50"/>
  <c r="AA66" i="50"/>
  <c r="AB66" i="50"/>
  <c r="AC66" i="50"/>
  <c r="AD66" i="50"/>
  <c r="W67" i="50"/>
  <c r="X67" i="50"/>
  <c r="Y67" i="50"/>
  <c r="Z67" i="50"/>
  <c r="AA67" i="50"/>
  <c r="AB67" i="50"/>
  <c r="AC67" i="50"/>
  <c r="AD67" i="50"/>
  <c r="W68" i="50"/>
  <c r="X68" i="50"/>
  <c r="Y68" i="50"/>
  <c r="Z68" i="50"/>
  <c r="AA68" i="50"/>
  <c r="AB68" i="50"/>
  <c r="AC68" i="50"/>
  <c r="AD68" i="50"/>
  <c r="W69" i="50"/>
  <c r="X69" i="50"/>
  <c r="Y69" i="50"/>
  <c r="Z69" i="50"/>
  <c r="AA69" i="50"/>
  <c r="AB69" i="50"/>
  <c r="AC69" i="50"/>
  <c r="AD69" i="50"/>
  <c r="W70" i="50"/>
  <c r="X70" i="50"/>
  <c r="Y70" i="50"/>
  <c r="Z70" i="50"/>
  <c r="AA70" i="50"/>
  <c r="AB70" i="50"/>
  <c r="AC70" i="50"/>
  <c r="AD70" i="50"/>
  <c r="W71" i="50"/>
  <c r="X71" i="50"/>
  <c r="Y71" i="50"/>
  <c r="Z71" i="50"/>
  <c r="AA71" i="50"/>
  <c r="AB71" i="50"/>
  <c r="AC71" i="50"/>
  <c r="AD71" i="50"/>
  <c r="W72" i="50"/>
  <c r="X72" i="50"/>
  <c r="Y72" i="50"/>
  <c r="Z72" i="50"/>
  <c r="AA72" i="50"/>
  <c r="AB72" i="50"/>
  <c r="AC72" i="50"/>
  <c r="AD72" i="50"/>
  <c r="W73" i="50"/>
  <c r="X73" i="50"/>
  <c r="Y73" i="50"/>
  <c r="Z73" i="50"/>
  <c r="AA73" i="50"/>
  <c r="AB73" i="50"/>
  <c r="AC73" i="50"/>
  <c r="AD73" i="50"/>
  <c r="W74" i="50"/>
  <c r="X74" i="50"/>
  <c r="Y74" i="50"/>
  <c r="Z74" i="50"/>
  <c r="AA74" i="50"/>
  <c r="AB74" i="50"/>
  <c r="AC74" i="50"/>
  <c r="AD74" i="50"/>
  <c r="W75" i="50"/>
  <c r="X75" i="50"/>
  <c r="Y75" i="50"/>
  <c r="Z75" i="50"/>
  <c r="AA75" i="50"/>
  <c r="AB75" i="50"/>
  <c r="AC75" i="50"/>
  <c r="AD75" i="50"/>
  <c r="W76" i="50"/>
  <c r="X76" i="50"/>
  <c r="Y76" i="50"/>
  <c r="Z76" i="50"/>
  <c r="AA76" i="50"/>
  <c r="AB76" i="50"/>
  <c r="AC76" i="50"/>
  <c r="AD76" i="50"/>
  <c r="W77" i="50"/>
  <c r="X77" i="50"/>
  <c r="Y77" i="50"/>
  <c r="Z77" i="50"/>
  <c r="AA77" i="50"/>
  <c r="AB77" i="50"/>
  <c r="AC77" i="50"/>
  <c r="AD77" i="50"/>
  <c r="W78" i="50"/>
  <c r="X78" i="50"/>
  <c r="Y78" i="50"/>
  <c r="Z78" i="50"/>
  <c r="AA78" i="50"/>
  <c r="AB78" i="50"/>
  <c r="AC78" i="50"/>
  <c r="AD78" i="50"/>
  <c r="W79" i="50"/>
  <c r="X79" i="50"/>
  <c r="Y79" i="50"/>
  <c r="Z79" i="50"/>
  <c r="AA79" i="50"/>
  <c r="AB79" i="50"/>
  <c r="AC79" i="50"/>
  <c r="AD79" i="50"/>
  <c r="W80" i="50"/>
  <c r="X80" i="50"/>
  <c r="Y80" i="50"/>
  <c r="Z80" i="50"/>
  <c r="AA80" i="50"/>
  <c r="AB80" i="50"/>
  <c r="AC80" i="50"/>
  <c r="AD80" i="50"/>
  <c r="W81" i="50"/>
  <c r="X81" i="50"/>
  <c r="Y81" i="50"/>
  <c r="Z81" i="50"/>
  <c r="AA81" i="50"/>
  <c r="AB81" i="50"/>
  <c r="AC81" i="50"/>
  <c r="AD81" i="50"/>
  <c r="W82" i="50"/>
  <c r="X82" i="50"/>
  <c r="Y82" i="50"/>
  <c r="Z82" i="50"/>
  <c r="AA82" i="50"/>
  <c r="AB82" i="50"/>
  <c r="AC82" i="50"/>
  <c r="AD82" i="50"/>
  <c r="W83" i="50"/>
  <c r="X83" i="50"/>
  <c r="Y83" i="50"/>
  <c r="Z83" i="50"/>
  <c r="AA83" i="50"/>
  <c r="AB83" i="50"/>
  <c r="AC83" i="50"/>
  <c r="AD83" i="50"/>
  <c r="W84" i="50"/>
  <c r="X84" i="50"/>
  <c r="Y84" i="50"/>
  <c r="Z84" i="50"/>
  <c r="AA84" i="50"/>
  <c r="AB84" i="50"/>
  <c r="AC84" i="50"/>
  <c r="AD84" i="50"/>
  <c r="W85" i="50"/>
  <c r="X85" i="50"/>
  <c r="Y85" i="50"/>
  <c r="Z85" i="50"/>
  <c r="AA85" i="50"/>
  <c r="AB85" i="50"/>
  <c r="AC85" i="50"/>
  <c r="AD85" i="50"/>
  <c r="W86" i="50"/>
  <c r="X86" i="50"/>
  <c r="Y86" i="50"/>
  <c r="Z86" i="50"/>
  <c r="AA86" i="50"/>
  <c r="AB86" i="50"/>
  <c r="AC86" i="50"/>
  <c r="AD86" i="50"/>
  <c r="W87" i="50"/>
  <c r="X87" i="50"/>
  <c r="Y87" i="50"/>
  <c r="Z87" i="50"/>
  <c r="AA87" i="50"/>
  <c r="AB87" i="50"/>
  <c r="AC87" i="50"/>
  <c r="AD87" i="50"/>
  <c r="W88" i="50"/>
  <c r="X88" i="50"/>
  <c r="Y88" i="50"/>
  <c r="Z88" i="50"/>
  <c r="AA88" i="50"/>
  <c r="AB88" i="50"/>
  <c r="AC88" i="50"/>
  <c r="AD88" i="50"/>
  <c r="W89" i="50"/>
  <c r="X89" i="50"/>
  <c r="Y89" i="50"/>
  <c r="Z89" i="50"/>
  <c r="AA89" i="50"/>
  <c r="AB89" i="50"/>
  <c r="AC89" i="50"/>
  <c r="AD89" i="50"/>
  <c r="W90" i="50"/>
  <c r="X90" i="50"/>
  <c r="Y90" i="50"/>
  <c r="Z90" i="50"/>
  <c r="AA90" i="50"/>
  <c r="AB90" i="50"/>
  <c r="AC90" i="50"/>
  <c r="AD90" i="50"/>
  <c r="W91" i="50"/>
  <c r="X91" i="50"/>
  <c r="Y91" i="50"/>
  <c r="Z91" i="50"/>
  <c r="AA91" i="50"/>
  <c r="AB91" i="50"/>
  <c r="AC91" i="50"/>
  <c r="AD91" i="50"/>
  <c r="W92" i="50"/>
  <c r="X92" i="50"/>
  <c r="Y92" i="50"/>
  <c r="Z92" i="50"/>
  <c r="AA92" i="50"/>
  <c r="AB92" i="50"/>
  <c r="AC92" i="50"/>
  <c r="AD92" i="50"/>
  <c r="W93" i="50"/>
  <c r="X93" i="50"/>
  <c r="Y93" i="50"/>
  <c r="Z93" i="50"/>
  <c r="AA93" i="50"/>
  <c r="AB93" i="50"/>
  <c r="AC93" i="50"/>
  <c r="AD93" i="50"/>
  <c r="W94" i="50"/>
  <c r="X94" i="50"/>
  <c r="Y94" i="50"/>
  <c r="Z94" i="50"/>
  <c r="AA94" i="50"/>
  <c r="AB94" i="50"/>
  <c r="AC94" i="50"/>
  <c r="AD94" i="50"/>
  <c r="W95" i="50"/>
  <c r="X95" i="50"/>
  <c r="Y95" i="50"/>
  <c r="Z95" i="50"/>
  <c r="AA95" i="50"/>
  <c r="AB95" i="50"/>
  <c r="AC95" i="50"/>
  <c r="AD95" i="50"/>
  <c r="W96" i="50"/>
  <c r="X96" i="50"/>
  <c r="Y96" i="50"/>
  <c r="Z96" i="50"/>
  <c r="AA96" i="50"/>
  <c r="AB96" i="50"/>
  <c r="AC96" i="50"/>
  <c r="AD96" i="50"/>
  <c r="W97" i="50"/>
  <c r="X97" i="50"/>
  <c r="Y97" i="50"/>
  <c r="Z97" i="50"/>
  <c r="AA97" i="50"/>
  <c r="AB97" i="50"/>
  <c r="AC97" i="50"/>
  <c r="AD97" i="50"/>
  <c r="W98" i="50"/>
  <c r="X98" i="50"/>
  <c r="Y98" i="50"/>
  <c r="Z98" i="50"/>
  <c r="AA98" i="50"/>
  <c r="AB98" i="50"/>
  <c r="AC98" i="50"/>
  <c r="AD98" i="50"/>
  <c r="W99" i="50"/>
  <c r="X99" i="50"/>
  <c r="Y99" i="50"/>
  <c r="Z99" i="50"/>
  <c r="AA99" i="50"/>
  <c r="AB99" i="50"/>
  <c r="AC99" i="50"/>
  <c r="AD99" i="50"/>
  <c r="W100" i="50"/>
  <c r="X100" i="50"/>
  <c r="Y100" i="50"/>
  <c r="Z100" i="50"/>
  <c r="AA100" i="50"/>
  <c r="AB100" i="50"/>
  <c r="AC100" i="50"/>
  <c r="AD100" i="50"/>
  <c r="W101" i="50"/>
  <c r="X101" i="50"/>
  <c r="Y101" i="50"/>
  <c r="Z101" i="50"/>
  <c r="AA101" i="50"/>
  <c r="AB101" i="50"/>
  <c r="AC101" i="50"/>
  <c r="AD101" i="50"/>
  <c r="W102" i="50"/>
  <c r="X102" i="50"/>
  <c r="Y102" i="50"/>
  <c r="Z102" i="50"/>
  <c r="AA102" i="50"/>
  <c r="AB102" i="50"/>
  <c r="AC102" i="50"/>
  <c r="AD102" i="50"/>
  <c r="W103" i="50"/>
  <c r="X103" i="50"/>
  <c r="Y103" i="50"/>
  <c r="Z103" i="50"/>
  <c r="AA103" i="50"/>
  <c r="AB103" i="50"/>
  <c r="AC103" i="50"/>
  <c r="AD103" i="50"/>
  <c r="W104" i="50"/>
  <c r="X104" i="50"/>
  <c r="Y104" i="50"/>
  <c r="Z104" i="50"/>
  <c r="AA104" i="50"/>
  <c r="AB104" i="50"/>
  <c r="AC104" i="50"/>
  <c r="AD104" i="50"/>
  <c r="W105" i="50"/>
  <c r="X105" i="50"/>
  <c r="Y105" i="50"/>
  <c r="Z105" i="50"/>
  <c r="AA105" i="50"/>
  <c r="AB105" i="50"/>
  <c r="AC105" i="50"/>
  <c r="AD105" i="50"/>
  <c r="W106" i="50"/>
  <c r="X106" i="50"/>
  <c r="Y106" i="50"/>
  <c r="Z106" i="50"/>
  <c r="AA106" i="50"/>
  <c r="AB106" i="50"/>
  <c r="AC106" i="50"/>
  <c r="AD106" i="50"/>
  <c r="W107" i="50"/>
  <c r="X107" i="50"/>
  <c r="Y107" i="50"/>
  <c r="Z107" i="50"/>
  <c r="AA107" i="50"/>
  <c r="AB107" i="50"/>
  <c r="AC107" i="50"/>
  <c r="AD107" i="50"/>
  <c r="W108" i="50"/>
  <c r="X108" i="50"/>
  <c r="Y108" i="50"/>
  <c r="Z108" i="50"/>
  <c r="AA108" i="50"/>
  <c r="AB108" i="50"/>
  <c r="AC108" i="50"/>
  <c r="AD108" i="50"/>
  <c r="W109" i="50"/>
  <c r="X109" i="50"/>
  <c r="Y109" i="50"/>
  <c r="Z109" i="50"/>
  <c r="AA109" i="50"/>
  <c r="AB109" i="50"/>
  <c r="AC109" i="50"/>
  <c r="AD109" i="50"/>
  <c r="W110" i="50"/>
  <c r="X110" i="50"/>
  <c r="Y110" i="50"/>
  <c r="Z110" i="50"/>
  <c r="AA110" i="50"/>
  <c r="AB110" i="50"/>
  <c r="AC110" i="50"/>
  <c r="AD110" i="50"/>
  <c r="W111" i="50"/>
  <c r="X111" i="50"/>
  <c r="Y111" i="50"/>
  <c r="Z111" i="50"/>
  <c r="AA111" i="50"/>
  <c r="AB111" i="50"/>
  <c r="AC111" i="50"/>
  <c r="AD111" i="50"/>
  <c r="W112" i="50"/>
  <c r="X112" i="50"/>
  <c r="Y112" i="50"/>
  <c r="Z112" i="50"/>
  <c r="AA112" i="50"/>
  <c r="AB112" i="50"/>
  <c r="AC112" i="50"/>
  <c r="AD112" i="50"/>
  <c r="W113" i="50"/>
  <c r="X113" i="50"/>
  <c r="Y113" i="50"/>
  <c r="Z113" i="50"/>
  <c r="AA113" i="50"/>
  <c r="AB113" i="50"/>
  <c r="AC113" i="50"/>
  <c r="AD113" i="50"/>
  <c r="W114" i="50"/>
  <c r="X114" i="50"/>
  <c r="Y114" i="50"/>
  <c r="Z114" i="50"/>
  <c r="AA114" i="50"/>
  <c r="AB114" i="50"/>
  <c r="AC114" i="50"/>
  <c r="AD114" i="50"/>
  <c r="W115" i="50"/>
  <c r="X115" i="50"/>
  <c r="Y115" i="50"/>
  <c r="Z115" i="50"/>
  <c r="AA115" i="50"/>
  <c r="AB115" i="50"/>
  <c r="AC115" i="50"/>
  <c r="AD115" i="50"/>
  <c r="W116" i="50"/>
  <c r="X116" i="50"/>
  <c r="Y116" i="50"/>
  <c r="Z116" i="50"/>
  <c r="AA116" i="50"/>
  <c r="AB116" i="50"/>
  <c r="AC116" i="50"/>
  <c r="AD116" i="50"/>
  <c r="W117" i="50"/>
  <c r="X117" i="50"/>
  <c r="Y117" i="50"/>
  <c r="Z117" i="50"/>
  <c r="AA117" i="50"/>
  <c r="AB117" i="50"/>
  <c r="AC117" i="50"/>
  <c r="AD117" i="50"/>
  <c r="W118" i="50"/>
  <c r="X118" i="50"/>
  <c r="Y118" i="50"/>
  <c r="Z118" i="50"/>
  <c r="AA118" i="50"/>
  <c r="AB118" i="50"/>
  <c r="AC118" i="50"/>
  <c r="AD118" i="50"/>
  <c r="W119" i="50"/>
  <c r="X119" i="50"/>
  <c r="Y119" i="50"/>
  <c r="Z119" i="50"/>
  <c r="AA119" i="50"/>
  <c r="AB119" i="50"/>
  <c r="AC119" i="50"/>
  <c r="AD119" i="50"/>
  <c r="W120" i="50"/>
  <c r="X120" i="50"/>
  <c r="Y120" i="50"/>
  <c r="Z120" i="50"/>
  <c r="AA120" i="50"/>
  <c r="AB120" i="50"/>
  <c r="AC120" i="50"/>
  <c r="AD120" i="50"/>
  <c r="W121" i="50"/>
  <c r="X121" i="50"/>
  <c r="Y121" i="50"/>
  <c r="Z121" i="50"/>
  <c r="AA121" i="50"/>
  <c r="AB121" i="50"/>
  <c r="AC121" i="50"/>
  <c r="AD121" i="50"/>
  <c r="W122" i="50"/>
  <c r="X122" i="50"/>
  <c r="Y122" i="50"/>
  <c r="Z122" i="50"/>
  <c r="AA122" i="50"/>
  <c r="AB122" i="50"/>
  <c r="AC122" i="50"/>
  <c r="AD122" i="50"/>
  <c r="W123" i="50"/>
  <c r="X123" i="50"/>
  <c r="Y123" i="50"/>
  <c r="Z123" i="50"/>
  <c r="AA123" i="50"/>
  <c r="AB123" i="50"/>
  <c r="AC123" i="50"/>
  <c r="AD123" i="50"/>
  <c r="W124" i="50"/>
  <c r="X124" i="50"/>
  <c r="Y124" i="50"/>
  <c r="Z124" i="50"/>
  <c r="AA124" i="50"/>
  <c r="AB124" i="50"/>
  <c r="AC124" i="50"/>
  <c r="AD124" i="50"/>
  <c r="W125" i="50"/>
  <c r="X125" i="50"/>
  <c r="Y125" i="50"/>
  <c r="Z125" i="50"/>
  <c r="AA125" i="50"/>
  <c r="AB125" i="50"/>
  <c r="AC125" i="50"/>
  <c r="AD125" i="50"/>
  <c r="W126" i="50"/>
  <c r="X126" i="50"/>
  <c r="Y126" i="50"/>
  <c r="Z126" i="50"/>
  <c r="AA126" i="50"/>
  <c r="AB126" i="50"/>
  <c r="AC126" i="50"/>
  <c r="AD126" i="50"/>
  <c r="W127" i="50"/>
  <c r="X127" i="50"/>
  <c r="Y127" i="50"/>
  <c r="Z127" i="50"/>
  <c r="AA127" i="50"/>
  <c r="AB127" i="50"/>
  <c r="AC127" i="50"/>
  <c r="AD127" i="50"/>
  <c r="W128" i="50"/>
  <c r="X128" i="50"/>
  <c r="Y128" i="50"/>
  <c r="Z128" i="50"/>
  <c r="AA128" i="50"/>
  <c r="AB128" i="50"/>
  <c r="AC128" i="50"/>
  <c r="AD128" i="50"/>
  <c r="W129" i="50"/>
  <c r="X129" i="50"/>
  <c r="Y129" i="50"/>
  <c r="Z129" i="50"/>
  <c r="AA129" i="50"/>
  <c r="AB129" i="50"/>
  <c r="AC129" i="50"/>
  <c r="AD129" i="50"/>
  <c r="W130" i="50"/>
  <c r="X130" i="50"/>
  <c r="Y130" i="50"/>
  <c r="Z130" i="50"/>
  <c r="AA130" i="50"/>
  <c r="AB130" i="50"/>
  <c r="AC130" i="50"/>
  <c r="AD130" i="50"/>
  <c r="W131" i="50"/>
  <c r="X131" i="50"/>
  <c r="Y131" i="50"/>
  <c r="Z131" i="50"/>
  <c r="AA131" i="50"/>
  <c r="AB131" i="50"/>
  <c r="AC131" i="50"/>
  <c r="AD131" i="50"/>
  <c r="W132" i="50"/>
  <c r="X132" i="50"/>
  <c r="Y132" i="50"/>
  <c r="Z132" i="50"/>
  <c r="AA132" i="50"/>
  <c r="AB132" i="50"/>
  <c r="AC132" i="50"/>
  <c r="AD132" i="50"/>
  <c r="W133" i="50"/>
  <c r="X133" i="50"/>
  <c r="Y133" i="50"/>
  <c r="Z133" i="50"/>
  <c r="AA133" i="50"/>
  <c r="AB133" i="50"/>
  <c r="AC133" i="50"/>
  <c r="AD133" i="50"/>
  <c r="W134" i="50"/>
  <c r="X134" i="50"/>
  <c r="Y134" i="50"/>
  <c r="Z134" i="50"/>
  <c r="AA134" i="50"/>
  <c r="AB134" i="50"/>
  <c r="AC134" i="50"/>
  <c r="AD134" i="50"/>
  <c r="W135" i="50"/>
  <c r="X135" i="50"/>
  <c r="Y135" i="50"/>
  <c r="Z135" i="50"/>
  <c r="AA135" i="50"/>
  <c r="AB135" i="50"/>
  <c r="AC135" i="50"/>
  <c r="AD135" i="50"/>
  <c r="W136" i="50"/>
  <c r="X136" i="50"/>
  <c r="Y136" i="50"/>
  <c r="Z136" i="50"/>
  <c r="AA136" i="50"/>
  <c r="AB136" i="50"/>
  <c r="AC136" i="50"/>
  <c r="AD136" i="50"/>
  <c r="W137" i="50"/>
  <c r="X137" i="50"/>
  <c r="Y137" i="50"/>
  <c r="Z137" i="50"/>
  <c r="AA137" i="50"/>
  <c r="AB137" i="50"/>
  <c r="AC137" i="50"/>
  <c r="AD137" i="50"/>
  <c r="W138" i="50"/>
  <c r="X138" i="50"/>
  <c r="Y138" i="50"/>
  <c r="Z138" i="50"/>
  <c r="AA138" i="50"/>
  <c r="AB138" i="50"/>
  <c r="AC138" i="50"/>
  <c r="AD138" i="50"/>
  <c r="W139" i="50"/>
  <c r="X139" i="50"/>
  <c r="Y139" i="50"/>
  <c r="Z139" i="50"/>
  <c r="AA139" i="50"/>
  <c r="AB139" i="50"/>
  <c r="AC139" i="50"/>
  <c r="AD139" i="50"/>
  <c r="W140" i="50"/>
  <c r="X140" i="50"/>
  <c r="Y140" i="50"/>
  <c r="Z140" i="50"/>
  <c r="AA140" i="50"/>
  <c r="AB140" i="50"/>
  <c r="AC140" i="50"/>
  <c r="AD140" i="50"/>
  <c r="W141" i="50"/>
  <c r="X141" i="50"/>
  <c r="Y141" i="50"/>
  <c r="Z141" i="50"/>
  <c r="AA141" i="50"/>
  <c r="AB141" i="50"/>
  <c r="AC141" i="50"/>
  <c r="AD141" i="50"/>
  <c r="W142" i="50"/>
  <c r="X142" i="50"/>
  <c r="Y142" i="50"/>
  <c r="Z142" i="50"/>
  <c r="AA142" i="50"/>
  <c r="AB142" i="50"/>
  <c r="AC142" i="50"/>
  <c r="AD142" i="50"/>
  <c r="W143" i="50"/>
  <c r="X143" i="50"/>
  <c r="Y143" i="50"/>
  <c r="Z143" i="50"/>
  <c r="AA143" i="50"/>
  <c r="AB143" i="50"/>
  <c r="AC143" i="50"/>
  <c r="AD143" i="50"/>
  <c r="W144" i="50"/>
  <c r="X144" i="50"/>
  <c r="Y144" i="50"/>
  <c r="Z144" i="50"/>
  <c r="AA144" i="50"/>
  <c r="AB144" i="50"/>
  <c r="AC144" i="50"/>
  <c r="AD144" i="50"/>
  <c r="W145" i="50"/>
  <c r="X145" i="50"/>
  <c r="Y145" i="50"/>
  <c r="Z145" i="50"/>
  <c r="AA145" i="50"/>
  <c r="AB145" i="50"/>
  <c r="AC145" i="50"/>
  <c r="AD145" i="50"/>
  <c r="W146" i="50"/>
  <c r="X146" i="50"/>
  <c r="Y146" i="50"/>
  <c r="Z146" i="50"/>
  <c r="AA146" i="50"/>
  <c r="AB146" i="50"/>
  <c r="AC146" i="50"/>
  <c r="AD146" i="50"/>
  <c r="W147" i="50"/>
  <c r="X147" i="50"/>
  <c r="Y147" i="50"/>
  <c r="Z147" i="50"/>
  <c r="AA147" i="50"/>
  <c r="AB147" i="50"/>
  <c r="AC147" i="50"/>
  <c r="AD147" i="50"/>
  <c r="W148" i="50"/>
  <c r="X148" i="50"/>
  <c r="Y148" i="50"/>
  <c r="Z148" i="50"/>
  <c r="AA148" i="50"/>
  <c r="AB148" i="50"/>
  <c r="AC148" i="50"/>
  <c r="AD148" i="50"/>
  <c r="W149" i="50"/>
  <c r="X149" i="50"/>
  <c r="Y149" i="50"/>
  <c r="Z149" i="50"/>
  <c r="AA149" i="50"/>
  <c r="AB149" i="50"/>
  <c r="AC149" i="50"/>
  <c r="AD149" i="50"/>
  <c r="W150" i="50"/>
  <c r="X150" i="50"/>
  <c r="Y150" i="50"/>
  <c r="Z150" i="50"/>
  <c r="AA150" i="50"/>
  <c r="AB150" i="50"/>
  <c r="AC150" i="50"/>
  <c r="AD150" i="50"/>
  <c r="W151" i="50"/>
  <c r="X151" i="50"/>
  <c r="Y151" i="50"/>
  <c r="Z151" i="50"/>
  <c r="AA151" i="50"/>
  <c r="AB151" i="50"/>
  <c r="AC151" i="50"/>
  <c r="AD151" i="50"/>
  <c r="W152" i="50"/>
  <c r="X152" i="50"/>
  <c r="Y152" i="50"/>
  <c r="Z152" i="50"/>
  <c r="AA152" i="50"/>
  <c r="AB152" i="50"/>
  <c r="AC152" i="50"/>
  <c r="AD152" i="50"/>
  <c r="W153" i="50"/>
  <c r="X153" i="50"/>
  <c r="Y153" i="50"/>
  <c r="Z153" i="50"/>
  <c r="AA153" i="50"/>
  <c r="AB153" i="50"/>
  <c r="AC153" i="50"/>
  <c r="AD153" i="50"/>
  <c r="W154" i="50"/>
  <c r="X154" i="50"/>
  <c r="Y154" i="50"/>
  <c r="Z154" i="50"/>
  <c r="AA154" i="50"/>
  <c r="AB154" i="50"/>
  <c r="AC154" i="50"/>
  <c r="AD154" i="50"/>
  <c r="W155" i="50"/>
  <c r="X155" i="50"/>
  <c r="Y155" i="50"/>
  <c r="Z155" i="50"/>
  <c r="AA155" i="50"/>
  <c r="AB155" i="50"/>
  <c r="AC155" i="50"/>
  <c r="AD155" i="50"/>
  <c r="W156" i="50"/>
  <c r="X156" i="50"/>
  <c r="Y156" i="50"/>
  <c r="Z156" i="50"/>
  <c r="AA156" i="50"/>
  <c r="AB156" i="50"/>
  <c r="AC156" i="50"/>
  <c r="AD156" i="50"/>
  <c r="W157" i="50"/>
  <c r="X157" i="50"/>
  <c r="Y157" i="50"/>
  <c r="Z157" i="50"/>
  <c r="AA157" i="50"/>
  <c r="AB157" i="50"/>
  <c r="AC157" i="50"/>
  <c r="AD157" i="50"/>
  <c r="W158" i="50"/>
  <c r="X158" i="50"/>
  <c r="Y158" i="50"/>
  <c r="Z158" i="50"/>
  <c r="AA158" i="50"/>
  <c r="AB158" i="50"/>
  <c r="AC158" i="50"/>
  <c r="AD158" i="50"/>
  <c r="W159" i="50"/>
  <c r="X159" i="50"/>
  <c r="Y159" i="50"/>
  <c r="Z159" i="50"/>
  <c r="AA159" i="50"/>
  <c r="AB159" i="50"/>
  <c r="AC159" i="50"/>
  <c r="AD159" i="50"/>
  <c r="W160" i="50"/>
  <c r="X160" i="50"/>
  <c r="Y160" i="50"/>
  <c r="Z160" i="50"/>
  <c r="AA160" i="50"/>
  <c r="AB160" i="50"/>
  <c r="AC160" i="50"/>
  <c r="AD160" i="50"/>
  <c r="W161" i="50"/>
  <c r="X161" i="50"/>
  <c r="Y161" i="50"/>
  <c r="Z161" i="50"/>
  <c r="AA161" i="50"/>
  <c r="AB161" i="50"/>
  <c r="AC161" i="50"/>
  <c r="AD161" i="50"/>
  <c r="W162" i="50"/>
  <c r="X162" i="50"/>
  <c r="Y162" i="50"/>
  <c r="Z162" i="50"/>
  <c r="AA162" i="50"/>
  <c r="AB162" i="50"/>
  <c r="AC162" i="50"/>
  <c r="AD162" i="50"/>
  <c r="W163" i="50"/>
  <c r="X163" i="50"/>
  <c r="Y163" i="50"/>
  <c r="Z163" i="50"/>
  <c r="AA163" i="50"/>
  <c r="AB163" i="50"/>
  <c r="AC163" i="50"/>
  <c r="AD163" i="50"/>
  <c r="W164" i="50"/>
  <c r="X164" i="50"/>
  <c r="Y164" i="50"/>
  <c r="Z164" i="50"/>
  <c r="AA164" i="50"/>
  <c r="AB164" i="50"/>
  <c r="AC164" i="50"/>
  <c r="AD164" i="50"/>
  <c r="W165" i="50"/>
  <c r="X165" i="50"/>
  <c r="Y165" i="50"/>
  <c r="Z165" i="50"/>
  <c r="AA165" i="50"/>
  <c r="AB165" i="50"/>
  <c r="AC165" i="50"/>
  <c r="AD165" i="50"/>
  <c r="W166" i="50"/>
  <c r="X166" i="50"/>
  <c r="Y166" i="50"/>
  <c r="Z166" i="50"/>
  <c r="AA166" i="50"/>
  <c r="AB166" i="50"/>
  <c r="AC166" i="50"/>
  <c r="AD166" i="50"/>
  <c r="W167" i="50"/>
  <c r="X167" i="50"/>
  <c r="Y167" i="50"/>
  <c r="Z167" i="50"/>
  <c r="AA167" i="50"/>
  <c r="AB167" i="50"/>
  <c r="AC167" i="50"/>
  <c r="AD167" i="50"/>
  <c r="W168" i="50"/>
  <c r="X168" i="50"/>
  <c r="Y168" i="50"/>
  <c r="Z168" i="50"/>
  <c r="AA168" i="50"/>
  <c r="AB168" i="50"/>
  <c r="AC168" i="50"/>
  <c r="AD168" i="50"/>
  <c r="W169" i="50"/>
  <c r="X169" i="50"/>
  <c r="Y169" i="50"/>
  <c r="Z169" i="50"/>
  <c r="AA169" i="50"/>
  <c r="AB169" i="50"/>
  <c r="AC169" i="50"/>
  <c r="AD169" i="50"/>
  <c r="W170" i="50"/>
  <c r="X170" i="50"/>
  <c r="Y170" i="50"/>
  <c r="Z170" i="50"/>
  <c r="AA170" i="50"/>
  <c r="AB170" i="50"/>
  <c r="AC170" i="50"/>
  <c r="AD170" i="50"/>
  <c r="W171" i="50"/>
  <c r="X171" i="50"/>
  <c r="Y171" i="50"/>
  <c r="Z171" i="50"/>
  <c r="AA171" i="50"/>
  <c r="AB171" i="50"/>
  <c r="AC171" i="50"/>
  <c r="AD171" i="50"/>
  <c r="W172" i="50"/>
  <c r="X172" i="50"/>
  <c r="Y172" i="50"/>
  <c r="Z172" i="50"/>
  <c r="AA172" i="50"/>
  <c r="AB172" i="50"/>
  <c r="AC172" i="50"/>
  <c r="AD172" i="50"/>
  <c r="W173" i="50"/>
  <c r="X173" i="50"/>
  <c r="Y173" i="50"/>
  <c r="Z173" i="50"/>
  <c r="AA173" i="50"/>
  <c r="AB173" i="50"/>
  <c r="AC173" i="50"/>
  <c r="AD173" i="50"/>
  <c r="W174" i="50"/>
  <c r="X174" i="50"/>
  <c r="Y174" i="50"/>
  <c r="Z174" i="50"/>
  <c r="AA174" i="50"/>
  <c r="AB174" i="50"/>
  <c r="AC174" i="50"/>
  <c r="AD174" i="50"/>
  <c r="W175" i="50"/>
  <c r="X175" i="50"/>
  <c r="Y175" i="50"/>
  <c r="Z175" i="50"/>
  <c r="AA175" i="50"/>
  <c r="AB175" i="50"/>
  <c r="AC175" i="50"/>
  <c r="AD175" i="50"/>
  <c r="W176" i="50"/>
  <c r="X176" i="50"/>
  <c r="Y176" i="50"/>
  <c r="Z176" i="50"/>
  <c r="AA176" i="50"/>
  <c r="AB176" i="50"/>
  <c r="AC176" i="50"/>
  <c r="AD176" i="50"/>
  <c r="W177" i="50"/>
  <c r="X177" i="50"/>
  <c r="Y177" i="50"/>
  <c r="Z177" i="50"/>
  <c r="AA177" i="50"/>
  <c r="AB177" i="50"/>
  <c r="AC177" i="50"/>
  <c r="AD177" i="50"/>
  <c r="W178" i="50"/>
  <c r="X178" i="50"/>
  <c r="Y178" i="50"/>
  <c r="Z178" i="50"/>
  <c r="AA178" i="50"/>
  <c r="AB178" i="50"/>
  <c r="AC178" i="50"/>
  <c r="AD178" i="50"/>
  <c r="W179" i="50"/>
  <c r="X179" i="50"/>
  <c r="Y179" i="50"/>
  <c r="Z179" i="50"/>
  <c r="AA179" i="50"/>
  <c r="AB179" i="50"/>
  <c r="AC179" i="50"/>
  <c r="AD179" i="50"/>
  <c r="W180" i="50"/>
  <c r="X180" i="50"/>
  <c r="Y180" i="50"/>
  <c r="Z180" i="50"/>
  <c r="AA180" i="50"/>
  <c r="AB180" i="50"/>
  <c r="AC180" i="50"/>
  <c r="AD180" i="50"/>
  <c r="W181" i="50"/>
  <c r="X181" i="50"/>
  <c r="Y181" i="50"/>
  <c r="Z181" i="50"/>
  <c r="AA181" i="50"/>
  <c r="AB181" i="50"/>
  <c r="AC181" i="50"/>
  <c r="AD181" i="50"/>
  <c r="W182" i="50"/>
  <c r="X182" i="50"/>
  <c r="Y182" i="50"/>
  <c r="Z182" i="50"/>
  <c r="AA182" i="50"/>
  <c r="AB182" i="50"/>
  <c r="AC182" i="50"/>
  <c r="AD182" i="50"/>
  <c r="W183" i="50"/>
  <c r="X183" i="50"/>
  <c r="Y183" i="50"/>
  <c r="Z183" i="50"/>
  <c r="AA183" i="50"/>
  <c r="AB183" i="50"/>
  <c r="AC183" i="50"/>
  <c r="AD183" i="50"/>
  <c r="W184" i="50"/>
  <c r="X184" i="50"/>
  <c r="Y184" i="50"/>
  <c r="Z184" i="50"/>
  <c r="AA184" i="50"/>
  <c r="AB184" i="50"/>
  <c r="AC184" i="50"/>
  <c r="AD184" i="50"/>
  <c r="W185" i="50"/>
  <c r="X185" i="50"/>
  <c r="Y185" i="50"/>
  <c r="Z185" i="50"/>
  <c r="AA185" i="50"/>
  <c r="AB185" i="50"/>
  <c r="AC185" i="50"/>
  <c r="AD185" i="50"/>
  <c r="W186" i="50"/>
  <c r="X186" i="50"/>
  <c r="Y186" i="50"/>
  <c r="Z186" i="50"/>
  <c r="AA186" i="50"/>
  <c r="AB186" i="50"/>
  <c r="AC186" i="50"/>
  <c r="AD186" i="50"/>
  <c r="W187" i="50"/>
  <c r="X187" i="50"/>
  <c r="Y187" i="50"/>
  <c r="Z187" i="50"/>
  <c r="AA187" i="50"/>
  <c r="AB187" i="50"/>
  <c r="AC187" i="50"/>
  <c r="AD187" i="50"/>
  <c r="W188" i="50"/>
  <c r="X188" i="50"/>
  <c r="Y188" i="50"/>
  <c r="Z188" i="50"/>
  <c r="AA188" i="50"/>
  <c r="AB188" i="50"/>
  <c r="AC188" i="50"/>
  <c r="AD188" i="50"/>
  <c r="W189" i="50"/>
  <c r="X189" i="50"/>
  <c r="Y189" i="50"/>
  <c r="Z189" i="50"/>
  <c r="AA189" i="50"/>
  <c r="AB189" i="50"/>
  <c r="AC189" i="50"/>
  <c r="AD189" i="50"/>
  <c r="W190" i="50"/>
  <c r="X190" i="50"/>
  <c r="Y190" i="50"/>
  <c r="Z190" i="50"/>
  <c r="AA190" i="50"/>
  <c r="AB190" i="50"/>
  <c r="AC190" i="50"/>
  <c r="AD190" i="50"/>
  <c r="W191" i="50"/>
  <c r="X191" i="50"/>
  <c r="Y191" i="50"/>
  <c r="Z191" i="50"/>
  <c r="AA191" i="50"/>
  <c r="AB191" i="50"/>
  <c r="AC191" i="50"/>
  <c r="AD191" i="50"/>
  <c r="W192" i="50"/>
  <c r="X192" i="50"/>
  <c r="Y192" i="50"/>
  <c r="Z192" i="50"/>
  <c r="AA192" i="50"/>
  <c r="AB192" i="50"/>
  <c r="AC192" i="50"/>
  <c r="AD192" i="50"/>
  <c r="W193" i="50"/>
  <c r="X193" i="50"/>
  <c r="Y193" i="50"/>
  <c r="Z193" i="50"/>
  <c r="AA193" i="50"/>
  <c r="AB193" i="50"/>
  <c r="AC193" i="50"/>
  <c r="AD193" i="50"/>
  <c r="W194" i="50"/>
  <c r="X194" i="50"/>
  <c r="Y194" i="50"/>
  <c r="Z194" i="50"/>
  <c r="AA194" i="50"/>
  <c r="AB194" i="50"/>
  <c r="AC194" i="50"/>
  <c r="AD194" i="50"/>
  <c r="W195" i="50"/>
  <c r="X195" i="50"/>
  <c r="Y195" i="50"/>
  <c r="Z195" i="50"/>
  <c r="AA195" i="50"/>
  <c r="AB195" i="50"/>
  <c r="AC195" i="50"/>
  <c r="AD195" i="50"/>
  <c r="W196" i="50"/>
  <c r="X196" i="50"/>
  <c r="Y196" i="50"/>
  <c r="Z196" i="50"/>
  <c r="AA196" i="50"/>
  <c r="AB196" i="50"/>
  <c r="AC196" i="50"/>
  <c r="AD196" i="50"/>
  <c r="W197" i="50"/>
  <c r="X197" i="50"/>
  <c r="Y197" i="50"/>
  <c r="Z197" i="50"/>
  <c r="AA197" i="50"/>
  <c r="AB197" i="50"/>
  <c r="AC197" i="50"/>
  <c r="AD197" i="50"/>
  <c r="W198" i="50"/>
  <c r="X198" i="50"/>
  <c r="Y198" i="50"/>
  <c r="Z198" i="50"/>
  <c r="AA198" i="50"/>
  <c r="AB198" i="50"/>
  <c r="AC198" i="50"/>
  <c r="AD198" i="50"/>
  <c r="W199" i="50"/>
  <c r="X199" i="50"/>
  <c r="Y199" i="50"/>
  <c r="Z199" i="50"/>
  <c r="AA199" i="50"/>
  <c r="AB199" i="50"/>
  <c r="AC199" i="50"/>
  <c r="AD199" i="50"/>
  <c r="W200" i="50"/>
  <c r="X200" i="50"/>
  <c r="Y200" i="50"/>
  <c r="Z200" i="50"/>
  <c r="AA200" i="50"/>
  <c r="AB200" i="50"/>
  <c r="AC200" i="50"/>
  <c r="AD200" i="50"/>
  <c r="W201" i="50"/>
  <c r="X201" i="50"/>
  <c r="Y201" i="50"/>
  <c r="Z201" i="50"/>
  <c r="AA201" i="50"/>
  <c r="AB201" i="50"/>
  <c r="AC201" i="50"/>
  <c r="AD201" i="50"/>
  <c r="W202" i="50"/>
  <c r="X202" i="50"/>
  <c r="Y202" i="50"/>
  <c r="Z202" i="50"/>
  <c r="AA202" i="50"/>
  <c r="AB202" i="50"/>
  <c r="AC202" i="50"/>
  <c r="AD202" i="50"/>
  <c r="W203" i="50"/>
  <c r="X203" i="50"/>
  <c r="Y203" i="50"/>
  <c r="Z203" i="50"/>
  <c r="AA203" i="50"/>
  <c r="AB203" i="50"/>
  <c r="AC203" i="50"/>
  <c r="AD203" i="50"/>
  <c r="W204" i="50"/>
  <c r="X204" i="50"/>
  <c r="Y204" i="50"/>
  <c r="Z204" i="50"/>
  <c r="AA204" i="50"/>
  <c r="AB204" i="50"/>
  <c r="AC204" i="50"/>
  <c r="AD204" i="50"/>
  <c r="W205" i="50"/>
  <c r="X205" i="50"/>
  <c r="Y205" i="50"/>
  <c r="Z205" i="50"/>
  <c r="AA205" i="50"/>
  <c r="AB205" i="50"/>
  <c r="AC205" i="50"/>
  <c r="AD205" i="50"/>
  <c r="W206" i="50"/>
  <c r="X206" i="50"/>
  <c r="Y206" i="50"/>
  <c r="Z206" i="50"/>
  <c r="AA206" i="50"/>
  <c r="AB206" i="50"/>
  <c r="AC206" i="50"/>
  <c r="AD206" i="50"/>
  <c r="W207" i="50"/>
  <c r="X207" i="50"/>
  <c r="Y207" i="50"/>
  <c r="Z207" i="50"/>
  <c r="AA207" i="50"/>
  <c r="AB207" i="50"/>
  <c r="AC207" i="50"/>
  <c r="AD207" i="50"/>
  <c r="W208" i="50"/>
  <c r="X208" i="50"/>
  <c r="Y208" i="50"/>
  <c r="Z208" i="50"/>
  <c r="AA208" i="50"/>
  <c r="AB208" i="50"/>
  <c r="AC208" i="50"/>
  <c r="AD208" i="50"/>
  <c r="W209" i="50"/>
  <c r="X209" i="50"/>
  <c r="Y209" i="50"/>
  <c r="Z209" i="50"/>
  <c r="AA209" i="50"/>
  <c r="AB209" i="50"/>
  <c r="AC209" i="50"/>
  <c r="AD209" i="50"/>
  <c r="W210" i="50"/>
  <c r="X210" i="50"/>
  <c r="Y210" i="50"/>
  <c r="Z210" i="50"/>
  <c r="AA210" i="50"/>
  <c r="AB210" i="50"/>
  <c r="AC210" i="50"/>
  <c r="AD210" i="50"/>
  <c r="W211" i="50"/>
  <c r="X211" i="50"/>
  <c r="Y211" i="50"/>
  <c r="Z211" i="50"/>
  <c r="AA211" i="50"/>
  <c r="AB211" i="50"/>
  <c r="AC211" i="50"/>
  <c r="AD211" i="50"/>
  <c r="W212" i="50"/>
  <c r="X212" i="50"/>
  <c r="Y212" i="50"/>
  <c r="Z212" i="50"/>
  <c r="AA212" i="50"/>
  <c r="AB212" i="50"/>
  <c r="AC212" i="50"/>
  <c r="AD212" i="50"/>
  <c r="W213" i="50"/>
  <c r="X213" i="50"/>
  <c r="Y213" i="50"/>
  <c r="Z213" i="50"/>
  <c r="AA213" i="50"/>
  <c r="AB213" i="50"/>
  <c r="AC213" i="50"/>
  <c r="AD213" i="50"/>
  <c r="W214" i="50"/>
  <c r="X214" i="50"/>
  <c r="Y214" i="50"/>
  <c r="Z214" i="50"/>
  <c r="AA214" i="50"/>
  <c r="AB214" i="50"/>
  <c r="AC214" i="50"/>
  <c r="AD214" i="50"/>
  <c r="W215" i="50"/>
  <c r="X215" i="50"/>
  <c r="Y215" i="50"/>
  <c r="Z215" i="50"/>
  <c r="AA215" i="50"/>
  <c r="AB215" i="50"/>
  <c r="AC215" i="50"/>
  <c r="AD215" i="50"/>
  <c r="W216" i="50"/>
  <c r="X216" i="50"/>
  <c r="Y216" i="50"/>
  <c r="Z216" i="50"/>
  <c r="AA216" i="50"/>
  <c r="AB216" i="50"/>
  <c r="AC216" i="50"/>
  <c r="AD216" i="50"/>
  <c r="W217" i="50"/>
  <c r="X217" i="50"/>
  <c r="Y217" i="50"/>
  <c r="Z217" i="50"/>
  <c r="AA217" i="50"/>
  <c r="AB217" i="50"/>
  <c r="AC217" i="50"/>
  <c r="AD217" i="50"/>
  <c r="W218" i="50"/>
  <c r="X218" i="50"/>
  <c r="Y218" i="50"/>
  <c r="Z218" i="50"/>
  <c r="AA218" i="50"/>
  <c r="AB218" i="50"/>
  <c r="AC218" i="50"/>
  <c r="AD218" i="50"/>
  <c r="W219" i="50"/>
  <c r="X219" i="50"/>
  <c r="Y219" i="50"/>
  <c r="Z219" i="50"/>
  <c r="AA219" i="50"/>
  <c r="AB219" i="50"/>
  <c r="AC219" i="50"/>
  <c r="AD219" i="50"/>
  <c r="W220" i="50"/>
  <c r="X220" i="50"/>
  <c r="Y220" i="50"/>
  <c r="Z220" i="50"/>
  <c r="AA220" i="50"/>
  <c r="AB220" i="50"/>
  <c r="AC220" i="50"/>
  <c r="AD220" i="50"/>
  <c r="W221" i="50"/>
  <c r="X221" i="50"/>
  <c r="Y221" i="50"/>
  <c r="Z221" i="50"/>
  <c r="AA221" i="50"/>
  <c r="AB221" i="50"/>
  <c r="AC221" i="50"/>
  <c r="AD221" i="50"/>
  <c r="W222" i="50"/>
  <c r="X222" i="50"/>
  <c r="Y222" i="50"/>
  <c r="Z222" i="50"/>
  <c r="AA222" i="50"/>
  <c r="AB222" i="50"/>
  <c r="AC222" i="50"/>
  <c r="AD222" i="50"/>
  <c r="W223" i="50"/>
  <c r="X223" i="50"/>
  <c r="Y223" i="50"/>
  <c r="Z223" i="50"/>
  <c r="AA223" i="50"/>
  <c r="AB223" i="50"/>
  <c r="AC223" i="50"/>
  <c r="AD223" i="50"/>
  <c r="W224" i="50"/>
  <c r="X224" i="50"/>
  <c r="Y224" i="50"/>
  <c r="Z224" i="50"/>
  <c r="AA224" i="50"/>
  <c r="AB224" i="50"/>
  <c r="AC224" i="50"/>
  <c r="AD224" i="50"/>
  <c r="W225" i="50"/>
  <c r="X225" i="50"/>
  <c r="Y225" i="50"/>
  <c r="Z225" i="50"/>
  <c r="AA225" i="50"/>
  <c r="AB225" i="50"/>
  <c r="AC225" i="50"/>
  <c r="AD225" i="50"/>
  <c r="W226" i="50"/>
  <c r="X226" i="50"/>
  <c r="Y226" i="50"/>
  <c r="Z226" i="50"/>
  <c r="AA226" i="50"/>
  <c r="AB226" i="50"/>
  <c r="AC226" i="50"/>
  <c r="AD226" i="50"/>
  <c r="W227" i="50"/>
  <c r="X227" i="50"/>
  <c r="Y227" i="50"/>
  <c r="Z227" i="50"/>
  <c r="AA227" i="50"/>
  <c r="AB227" i="50"/>
  <c r="AC227" i="50"/>
  <c r="AD227" i="50"/>
  <c r="W228" i="50"/>
  <c r="X228" i="50"/>
  <c r="Y228" i="50"/>
  <c r="Z228" i="50"/>
  <c r="AA228" i="50"/>
  <c r="AB228" i="50"/>
  <c r="AC228" i="50"/>
  <c r="AD228" i="50"/>
  <c r="W229" i="50"/>
  <c r="X229" i="50"/>
  <c r="Y229" i="50"/>
  <c r="Z229" i="50"/>
  <c r="AA229" i="50"/>
  <c r="AB229" i="50"/>
  <c r="AC229" i="50"/>
  <c r="AD229" i="50"/>
  <c r="W230" i="50"/>
  <c r="X230" i="50"/>
  <c r="Y230" i="50"/>
  <c r="Z230" i="50"/>
  <c r="AA230" i="50"/>
  <c r="AB230" i="50"/>
  <c r="AC230" i="50"/>
  <c r="AD230" i="50"/>
  <c r="W231" i="50"/>
  <c r="X231" i="50"/>
  <c r="Y231" i="50"/>
  <c r="Z231" i="50"/>
  <c r="AA231" i="50"/>
  <c r="AB231" i="50"/>
  <c r="AC231" i="50"/>
  <c r="AD231" i="50"/>
  <c r="W232" i="50"/>
  <c r="X232" i="50"/>
  <c r="Y232" i="50"/>
  <c r="Z232" i="50"/>
  <c r="AA232" i="50"/>
  <c r="AB232" i="50"/>
  <c r="AC232" i="50"/>
  <c r="AD232" i="50"/>
  <c r="W233" i="50"/>
  <c r="X233" i="50"/>
  <c r="Y233" i="50"/>
  <c r="Z233" i="50"/>
  <c r="AA233" i="50"/>
  <c r="AB233" i="50"/>
  <c r="AC233" i="50"/>
  <c r="AD233" i="50"/>
  <c r="W234" i="50"/>
  <c r="X234" i="50"/>
  <c r="Y234" i="50"/>
  <c r="Z234" i="50"/>
  <c r="AA234" i="50"/>
  <c r="AB234" i="50"/>
  <c r="AC234" i="50"/>
  <c r="AD234" i="50"/>
  <c r="W235" i="50"/>
  <c r="X235" i="50"/>
  <c r="Y235" i="50"/>
  <c r="Z235" i="50"/>
  <c r="AA235" i="50"/>
  <c r="AB235" i="50"/>
  <c r="AC235" i="50"/>
  <c r="AD235" i="50"/>
  <c r="W236" i="50"/>
  <c r="X236" i="50"/>
  <c r="Y236" i="50"/>
  <c r="Z236" i="50"/>
  <c r="AA236" i="50"/>
  <c r="AB236" i="50"/>
  <c r="AC236" i="50"/>
  <c r="AD236" i="50"/>
  <c r="W237" i="50"/>
  <c r="X237" i="50"/>
  <c r="Y237" i="50"/>
  <c r="Z237" i="50"/>
  <c r="AA237" i="50"/>
  <c r="AB237" i="50"/>
  <c r="AC237" i="50"/>
  <c r="AD237" i="50"/>
  <c r="W238" i="50"/>
  <c r="X238" i="50"/>
  <c r="Y238" i="50"/>
  <c r="Z238" i="50"/>
  <c r="AA238" i="50"/>
  <c r="AB238" i="50"/>
  <c r="AC238" i="50"/>
  <c r="AD238" i="50"/>
  <c r="W239" i="50"/>
  <c r="X239" i="50"/>
  <c r="Y239" i="50"/>
  <c r="Z239" i="50"/>
  <c r="AA239" i="50"/>
  <c r="AB239" i="50"/>
  <c r="AC239" i="50"/>
  <c r="AD239" i="50"/>
  <c r="W240" i="50"/>
  <c r="X240" i="50"/>
  <c r="Y240" i="50"/>
  <c r="Z240" i="50"/>
  <c r="AA240" i="50"/>
  <c r="AB240" i="50"/>
  <c r="AC240" i="50"/>
  <c r="AD240" i="50"/>
  <c r="W241" i="50"/>
  <c r="X241" i="50"/>
  <c r="Y241" i="50"/>
  <c r="Z241" i="50"/>
  <c r="AA241" i="50"/>
  <c r="AB241" i="50"/>
  <c r="AC241" i="50"/>
  <c r="AD241" i="50"/>
  <c r="W242" i="50"/>
  <c r="X242" i="50"/>
  <c r="Y242" i="50"/>
  <c r="Z242" i="50"/>
  <c r="AA242" i="50"/>
  <c r="AB242" i="50"/>
  <c r="AC242" i="50"/>
  <c r="AD242" i="50"/>
  <c r="W243" i="50"/>
  <c r="X243" i="50"/>
  <c r="Y243" i="50"/>
  <c r="Z243" i="50"/>
  <c r="AA243" i="50"/>
  <c r="AB243" i="50"/>
  <c r="AC243" i="50"/>
  <c r="AD243" i="50"/>
  <c r="W244" i="50"/>
  <c r="X244" i="50"/>
  <c r="Y244" i="50"/>
  <c r="Z244" i="50"/>
  <c r="AA244" i="50"/>
  <c r="AB244" i="50"/>
  <c r="AC244" i="50"/>
  <c r="AD244" i="50"/>
  <c r="W245" i="50"/>
  <c r="X245" i="50"/>
  <c r="Y245" i="50"/>
  <c r="Z245" i="50"/>
  <c r="AA245" i="50"/>
  <c r="AB245" i="50"/>
  <c r="AC245" i="50"/>
  <c r="AD245" i="50"/>
  <c r="W246" i="50"/>
  <c r="X246" i="50"/>
  <c r="Y246" i="50"/>
  <c r="Z246" i="50"/>
  <c r="AA246" i="50"/>
  <c r="AB246" i="50"/>
  <c r="AC246" i="50"/>
  <c r="AD246" i="50"/>
  <c r="W247" i="50"/>
  <c r="X247" i="50"/>
  <c r="Y247" i="50"/>
  <c r="Z247" i="50"/>
  <c r="AA247" i="50"/>
  <c r="AB247" i="50"/>
  <c r="AC247" i="50"/>
  <c r="AD247" i="50"/>
  <c r="W248" i="50"/>
  <c r="X248" i="50"/>
  <c r="Y248" i="50"/>
  <c r="Z248" i="50"/>
  <c r="AA248" i="50"/>
  <c r="AB248" i="50"/>
  <c r="AC248" i="50"/>
  <c r="AD248" i="50"/>
  <c r="W249" i="50"/>
  <c r="X249" i="50"/>
  <c r="Y249" i="50"/>
  <c r="Z249" i="50"/>
  <c r="AA249" i="50"/>
  <c r="AB249" i="50"/>
  <c r="AC249" i="50"/>
  <c r="AD249" i="50"/>
  <c r="W250" i="50"/>
  <c r="X250" i="50"/>
  <c r="Y250" i="50"/>
  <c r="Z250" i="50"/>
  <c r="AA250" i="50"/>
  <c r="AB250" i="50"/>
  <c r="AC250" i="50"/>
  <c r="AD250" i="50"/>
  <c r="W251" i="50"/>
  <c r="X251" i="50"/>
  <c r="Y251" i="50"/>
  <c r="Z251" i="50"/>
  <c r="AA251" i="50"/>
  <c r="AB251" i="50"/>
  <c r="AC251" i="50"/>
  <c r="AD251" i="50"/>
  <c r="W252" i="50"/>
  <c r="X252" i="50"/>
  <c r="Y252" i="50"/>
  <c r="Z252" i="50"/>
  <c r="AA252" i="50"/>
  <c r="AB252" i="50"/>
  <c r="AC252" i="50"/>
  <c r="AD252" i="50"/>
  <c r="W253" i="50"/>
  <c r="X253" i="50"/>
  <c r="Y253" i="50"/>
  <c r="Z253" i="50"/>
  <c r="AA253" i="50"/>
  <c r="AB253" i="50"/>
  <c r="AC253" i="50"/>
  <c r="AD253" i="50"/>
  <c r="W254" i="50"/>
  <c r="X254" i="50"/>
  <c r="Y254" i="50"/>
  <c r="Z254" i="50"/>
  <c r="AA254" i="50"/>
  <c r="AB254" i="50"/>
  <c r="AC254" i="50"/>
  <c r="AD254" i="50"/>
  <c r="W255" i="50"/>
  <c r="X255" i="50"/>
  <c r="Y255" i="50"/>
  <c r="Z255" i="50"/>
  <c r="AA255" i="50"/>
  <c r="AB255" i="50"/>
  <c r="AC255" i="50"/>
  <c r="AD255" i="50"/>
  <c r="W256" i="50"/>
  <c r="X256" i="50"/>
  <c r="Y256" i="50"/>
  <c r="Z256" i="50"/>
  <c r="AA256" i="50"/>
  <c r="AB256" i="50"/>
  <c r="AC256" i="50"/>
  <c r="AD256" i="50"/>
  <c r="W257" i="50"/>
  <c r="X257" i="50"/>
  <c r="Y257" i="50"/>
  <c r="Z257" i="50"/>
  <c r="AA257" i="50"/>
  <c r="AB257" i="50"/>
  <c r="AC257" i="50"/>
  <c r="AD257" i="50"/>
  <c r="W258" i="50"/>
  <c r="X258" i="50"/>
  <c r="Y258" i="50"/>
  <c r="Z258" i="50"/>
  <c r="AA258" i="50"/>
  <c r="AB258" i="50"/>
  <c r="AC258" i="50"/>
  <c r="AD258" i="50"/>
  <c r="W259" i="50"/>
  <c r="X259" i="50"/>
  <c r="Y259" i="50"/>
  <c r="Z259" i="50"/>
  <c r="AA259" i="50"/>
  <c r="AB259" i="50"/>
  <c r="AC259" i="50"/>
  <c r="AD259" i="50"/>
  <c r="W260" i="50"/>
  <c r="X260" i="50"/>
  <c r="Y260" i="50"/>
  <c r="Z260" i="50"/>
  <c r="AA260" i="50"/>
  <c r="AB260" i="50"/>
  <c r="AC260" i="50"/>
  <c r="AD260" i="50"/>
  <c r="W261" i="50"/>
  <c r="X261" i="50"/>
  <c r="Y261" i="50"/>
  <c r="Z261" i="50"/>
  <c r="AA261" i="50"/>
  <c r="AB261" i="50"/>
  <c r="AC261" i="50"/>
  <c r="AD261" i="50"/>
  <c r="W262" i="50"/>
  <c r="X262" i="50"/>
  <c r="Y262" i="50"/>
  <c r="Z262" i="50"/>
  <c r="AA262" i="50"/>
  <c r="AB262" i="50"/>
  <c r="AC262" i="50"/>
  <c r="AD262" i="50"/>
  <c r="W263" i="50"/>
  <c r="X263" i="50"/>
  <c r="Y263" i="50"/>
  <c r="Z263" i="50"/>
  <c r="AA263" i="50"/>
  <c r="AB263" i="50"/>
  <c r="AC263" i="50"/>
  <c r="AD263" i="50"/>
  <c r="W264" i="50"/>
  <c r="X264" i="50"/>
  <c r="Y264" i="50"/>
  <c r="Z264" i="50"/>
  <c r="AA264" i="50"/>
  <c r="AB264" i="50"/>
  <c r="AC264" i="50"/>
  <c r="AD264" i="50"/>
  <c r="W265" i="50"/>
  <c r="X265" i="50"/>
  <c r="Y265" i="50"/>
  <c r="Z265" i="50"/>
  <c r="AA265" i="50"/>
  <c r="AB265" i="50"/>
  <c r="AC265" i="50"/>
  <c r="AD265" i="50"/>
  <c r="W266" i="50"/>
  <c r="X266" i="50"/>
  <c r="Y266" i="50"/>
  <c r="Z266" i="50"/>
  <c r="AA266" i="50"/>
  <c r="AB266" i="50"/>
  <c r="AC266" i="50"/>
  <c r="AD266" i="50"/>
  <c r="W267" i="50"/>
  <c r="X267" i="50"/>
  <c r="Y267" i="50"/>
  <c r="Z267" i="50"/>
  <c r="AA267" i="50"/>
  <c r="AB267" i="50"/>
  <c r="AC267" i="50"/>
  <c r="AD267" i="50"/>
  <c r="W268" i="50"/>
  <c r="X268" i="50"/>
  <c r="Y268" i="50"/>
  <c r="Z268" i="50"/>
  <c r="AA268" i="50"/>
  <c r="AB268" i="50"/>
  <c r="AC268" i="50"/>
  <c r="AD268" i="50"/>
  <c r="W269" i="50"/>
  <c r="X269" i="50"/>
  <c r="Y269" i="50"/>
  <c r="Z269" i="50"/>
  <c r="AA269" i="50"/>
  <c r="AB269" i="50"/>
  <c r="AC269" i="50"/>
  <c r="AD269" i="50"/>
  <c r="W270" i="50"/>
  <c r="X270" i="50"/>
  <c r="Y270" i="50"/>
  <c r="Z270" i="50"/>
  <c r="AA270" i="50"/>
  <c r="AB270" i="50"/>
  <c r="AC270" i="50"/>
  <c r="AD270" i="50"/>
  <c r="W271" i="50"/>
  <c r="X271" i="50"/>
  <c r="Y271" i="50"/>
  <c r="Z271" i="50"/>
  <c r="AA271" i="50"/>
  <c r="AB271" i="50"/>
  <c r="AC271" i="50"/>
  <c r="AD271" i="50"/>
  <c r="W272" i="50"/>
  <c r="X272" i="50"/>
  <c r="Y272" i="50"/>
  <c r="Z272" i="50"/>
  <c r="AA272" i="50"/>
  <c r="AB272" i="50"/>
  <c r="AC272" i="50"/>
  <c r="AD272" i="50"/>
  <c r="W273" i="50"/>
  <c r="X273" i="50"/>
  <c r="Y273" i="50"/>
  <c r="Z273" i="50"/>
  <c r="AA273" i="50"/>
  <c r="AB273" i="50"/>
  <c r="AC273" i="50"/>
  <c r="AD273" i="50"/>
  <c r="W274" i="50"/>
  <c r="X274" i="50"/>
  <c r="Y274" i="50"/>
  <c r="Z274" i="50"/>
  <c r="AA274" i="50"/>
  <c r="AB274" i="50"/>
  <c r="AC274" i="50"/>
  <c r="AD274" i="50"/>
  <c r="W275" i="50"/>
  <c r="X275" i="50"/>
  <c r="Y275" i="50"/>
  <c r="Z275" i="50"/>
  <c r="AA275" i="50"/>
  <c r="AB275" i="50"/>
  <c r="AC275" i="50"/>
  <c r="AD275" i="50"/>
  <c r="W276" i="50"/>
  <c r="X276" i="50"/>
  <c r="Y276" i="50"/>
  <c r="Z276" i="50"/>
  <c r="AA276" i="50"/>
  <c r="AB276" i="50"/>
  <c r="AC276" i="50"/>
  <c r="AD276" i="50"/>
  <c r="W277" i="50"/>
  <c r="X277" i="50"/>
  <c r="Y277" i="50"/>
  <c r="Z277" i="50"/>
  <c r="AA277" i="50"/>
  <c r="AB277" i="50"/>
  <c r="AC277" i="50"/>
  <c r="AD277" i="50"/>
  <c r="W278" i="50"/>
  <c r="X278" i="50"/>
  <c r="Y278" i="50"/>
  <c r="Z278" i="50"/>
  <c r="AA278" i="50"/>
  <c r="AB278" i="50"/>
  <c r="AC278" i="50"/>
  <c r="AD278" i="50"/>
  <c r="W279" i="50"/>
  <c r="X279" i="50"/>
  <c r="Y279" i="50"/>
  <c r="Z279" i="50"/>
  <c r="AA279" i="50"/>
  <c r="AB279" i="50"/>
  <c r="AC279" i="50"/>
  <c r="AD279" i="50"/>
  <c r="W280" i="50"/>
  <c r="X280" i="50"/>
  <c r="Y280" i="50"/>
  <c r="Z280" i="50"/>
  <c r="AA280" i="50"/>
  <c r="AB280" i="50"/>
  <c r="AC280" i="50"/>
  <c r="AD280" i="50"/>
  <c r="W281" i="50"/>
  <c r="X281" i="50"/>
  <c r="Y281" i="50"/>
  <c r="Z281" i="50"/>
  <c r="AA281" i="50"/>
  <c r="AB281" i="50"/>
  <c r="AC281" i="50"/>
  <c r="AD281" i="50"/>
  <c r="W282" i="50"/>
  <c r="X282" i="50"/>
  <c r="Y282" i="50"/>
  <c r="Z282" i="50"/>
  <c r="AA282" i="50"/>
  <c r="AB282" i="50"/>
  <c r="AC282" i="50"/>
  <c r="AD282" i="50"/>
  <c r="W283" i="50"/>
  <c r="X283" i="50"/>
  <c r="Y283" i="50"/>
  <c r="Z283" i="50"/>
  <c r="AA283" i="50"/>
  <c r="AB283" i="50"/>
  <c r="AC283" i="50"/>
  <c r="AD283" i="50"/>
  <c r="W284" i="50"/>
  <c r="X284" i="50"/>
  <c r="Y284" i="50"/>
  <c r="Z284" i="50"/>
  <c r="AA284" i="50"/>
  <c r="AB284" i="50"/>
  <c r="AC284" i="50"/>
  <c r="AD284" i="50"/>
  <c r="W285" i="50"/>
  <c r="X285" i="50"/>
  <c r="Y285" i="50"/>
  <c r="Z285" i="50"/>
  <c r="AA285" i="50"/>
  <c r="AB285" i="50"/>
  <c r="AC285" i="50"/>
  <c r="AD285" i="50"/>
  <c r="W286" i="50"/>
  <c r="X286" i="50"/>
  <c r="Y286" i="50"/>
  <c r="Z286" i="50"/>
  <c r="AA286" i="50"/>
  <c r="AB286" i="50"/>
  <c r="AC286" i="50"/>
  <c r="AD286" i="50"/>
  <c r="W287" i="50"/>
  <c r="X287" i="50"/>
  <c r="Y287" i="50"/>
  <c r="Z287" i="50"/>
  <c r="AA287" i="50"/>
  <c r="AB287" i="50"/>
  <c r="AC287" i="50"/>
  <c r="AD287" i="50"/>
  <c r="W288" i="50"/>
  <c r="X288" i="50"/>
  <c r="Y288" i="50"/>
  <c r="Z288" i="50"/>
  <c r="AA288" i="50"/>
  <c r="AB288" i="50"/>
  <c r="AC288" i="50"/>
  <c r="AD288" i="50"/>
  <c r="W289" i="50"/>
  <c r="X289" i="50"/>
  <c r="Y289" i="50"/>
  <c r="Z289" i="50"/>
  <c r="AA289" i="50"/>
  <c r="AB289" i="50"/>
  <c r="AC289" i="50"/>
  <c r="AD289" i="50"/>
  <c r="W290" i="50"/>
  <c r="X290" i="50"/>
  <c r="Y290" i="50"/>
  <c r="Z290" i="50"/>
  <c r="AA290" i="50"/>
  <c r="AB290" i="50"/>
  <c r="AC290" i="50"/>
  <c r="AD290" i="50"/>
  <c r="W291" i="50"/>
  <c r="X291" i="50"/>
  <c r="Y291" i="50"/>
  <c r="Z291" i="50"/>
  <c r="AA291" i="50"/>
  <c r="AB291" i="50"/>
  <c r="AC291" i="50"/>
  <c r="AD291" i="50"/>
  <c r="W292" i="50"/>
  <c r="X292" i="50"/>
  <c r="Y292" i="50"/>
  <c r="Z292" i="50"/>
  <c r="AA292" i="50"/>
  <c r="AB292" i="50"/>
  <c r="AC292" i="50"/>
  <c r="AD292" i="50"/>
  <c r="W293" i="50"/>
  <c r="X293" i="50"/>
  <c r="Y293" i="50"/>
  <c r="Z293" i="50"/>
  <c r="AA293" i="50"/>
  <c r="AB293" i="50"/>
  <c r="AC293" i="50"/>
  <c r="AD293" i="50"/>
  <c r="W294" i="50"/>
  <c r="X294" i="50"/>
  <c r="Y294" i="50"/>
  <c r="Z294" i="50"/>
  <c r="AA294" i="50"/>
  <c r="AB294" i="50"/>
  <c r="AC294" i="50"/>
  <c r="AD294" i="50"/>
  <c r="W295" i="50"/>
  <c r="X295" i="50"/>
  <c r="Y295" i="50"/>
  <c r="Z295" i="50"/>
  <c r="AA295" i="50"/>
  <c r="AB295" i="50"/>
  <c r="AC295" i="50"/>
  <c r="AD295" i="50"/>
  <c r="W296" i="50"/>
  <c r="X296" i="50"/>
  <c r="Y296" i="50"/>
  <c r="Z296" i="50"/>
  <c r="AA296" i="50"/>
  <c r="AB296" i="50"/>
  <c r="AC296" i="50"/>
  <c r="AD296" i="50"/>
  <c r="W297" i="50"/>
  <c r="X297" i="50"/>
  <c r="Y297" i="50"/>
  <c r="Z297" i="50"/>
  <c r="AA297" i="50"/>
  <c r="AB297" i="50"/>
  <c r="AC297" i="50"/>
  <c r="AD297" i="50"/>
  <c r="W298" i="50"/>
  <c r="X298" i="50"/>
  <c r="Y298" i="50"/>
  <c r="Z298" i="50"/>
  <c r="AA298" i="50"/>
  <c r="AB298" i="50"/>
  <c r="AC298" i="50"/>
  <c r="AD298" i="50"/>
  <c r="W299" i="50"/>
  <c r="X299" i="50"/>
  <c r="Y299" i="50"/>
  <c r="Z299" i="50"/>
  <c r="AA299" i="50"/>
  <c r="AB299" i="50"/>
  <c r="AC299" i="50"/>
  <c r="AD299" i="50"/>
  <c r="W300" i="50"/>
  <c r="X300" i="50"/>
  <c r="Y300" i="50"/>
  <c r="Z300" i="50"/>
  <c r="AA300" i="50"/>
  <c r="AB300" i="50"/>
  <c r="AC300" i="50"/>
  <c r="AD300" i="50"/>
  <c r="W301" i="50"/>
  <c r="X301" i="50"/>
  <c r="Y301" i="50"/>
  <c r="Z301" i="50"/>
  <c r="AA301" i="50"/>
  <c r="AB301" i="50"/>
  <c r="AC301" i="50"/>
  <c r="AD301" i="50"/>
  <c r="W302" i="50"/>
  <c r="X302" i="50"/>
  <c r="Y302" i="50"/>
  <c r="Z302" i="50"/>
  <c r="AA302" i="50"/>
  <c r="AB302" i="50"/>
  <c r="AC302" i="50"/>
  <c r="AD302" i="50"/>
  <c r="W303" i="50"/>
  <c r="X303" i="50"/>
  <c r="Y303" i="50"/>
  <c r="Z303" i="50"/>
  <c r="AA303" i="50"/>
  <c r="AB303" i="50"/>
  <c r="AC303" i="50"/>
  <c r="AD303" i="50"/>
  <c r="W304" i="50"/>
  <c r="X304" i="50"/>
  <c r="Y304" i="50"/>
  <c r="Z304" i="50"/>
  <c r="AA304" i="50"/>
  <c r="AB304" i="50"/>
  <c r="AC304" i="50"/>
  <c r="AD304" i="50"/>
  <c r="W305" i="50"/>
  <c r="X305" i="50"/>
  <c r="Y305" i="50"/>
  <c r="Z305" i="50"/>
  <c r="AA305" i="50"/>
  <c r="AB305" i="50"/>
  <c r="AC305" i="50"/>
  <c r="AD305" i="50"/>
  <c r="W306" i="50"/>
  <c r="X306" i="50"/>
  <c r="Y306" i="50"/>
  <c r="Z306" i="50"/>
  <c r="AA306" i="50"/>
  <c r="AB306" i="50"/>
  <c r="AC306" i="50"/>
  <c r="AD306" i="50"/>
  <c r="W307" i="50"/>
  <c r="X307" i="50"/>
  <c r="Y307" i="50"/>
  <c r="Z307" i="50"/>
  <c r="AA307" i="50"/>
  <c r="AB307" i="50"/>
  <c r="AC307" i="50"/>
  <c r="AD307" i="50"/>
  <c r="W308" i="50"/>
  <c r="X308" i="50"/>
  <c r="Y308" i="50"/>
  <c r="Z308" i="50"/>
  <c r="AA308" i="50"/>
  <c r="AB308" i="50"/>
  <c r="AC308" i="50"/>
  <c r="AD308" i="50"/>
  <c r="W309" i="50"/>
  <c r="X309" i="50"/>
  <c r="Y309" i="50"/>
  <c r="Z309" i="50"/>
  <c r="AA309" i="50"/>
  <c r="AB309" i="50"/>
  <c r="AC309" i="50"/>
  <c r="AD309" i="50"/>
  <c r="W310" i="50"/>
  <c r="X310" i="50"/>
  <c r="Y310" i="50"/>
  <c r="Z310" i="50"/>
  <c r="AA310" i="50"/>
  <c r="AB310" i="50"/>
  <c r="AC310" i="50"/>
  <c r="AD310" i="50"/>
  <c r="W311" i="50"/>
  <c r="X311" i="50"/>
  <c r="Y311" i="50"/>
  <c r="Z311" i="50"/>
  <c r="AA311" i="50"/>
  <c r="AB311" i="50"/>
  <c r="AC311" i="50"/>
  <c r="AD311" i="50"/>
  <c r="W312" i="50"/>
  <c r="X312" i="50"/>
  <c r="Y312" i="50"/>
  <c r="Z312" i="50"/>
  <c r="AA312" i="50"/>
  <c r="AB312" i="50"/>
  <c r="AC312" i="50"/>
  <c r="AD312" i="50"/>
  <c r="W313" i="50"/>
  <c r="X313" i="50"/>
  <c r="Y313" i="50"/>
  <c r="Z313" i="50"/>
  <c r="AA313" i="50"/>
  <c r="AB313" i="50"/>
  <c r="AC313" i="50"/>
  <c r="AD313" i="50"/>
  <c r="W314" i="50"/>
  <c r="X314" i="50"/>
  <c r="Y314" i="50"/>
  <c r="Z314" i="50"/>
  <c r="AA314" i="50"/>
  <c r="AB314" i="50"/>
  <c r="AC314" i="50"/>
  <c r="AD314" i="50"/>
  <c r="W315" i="50"/>
  <c r="X315" i="50"/>
  <c r="Y315" i="50"/>
  <c r="Z315" i="50"/>
  <c r="AA315" i="50"/>
  <c r="AB315" i="50"/>
  <c r="AC315" i="50"/>
  <c r="AD315" i="50"/>
  <c r="W316" i="50"/>
  <c r="X316" i="50"/>
  <c r="Y316" i="50"/>
  <c r="Z316" i="50"/>
  <c r="AA316" i="50"/>
  <c r="AB316" i="50"/>
  <c r="AC316" i="50"/>
  <c r="AD316" i="50"/>
  <c r="W317" i="50"/>
  <c r="X317" i="50"/>
  <c r="Y317" i="50"/>
  <c r="Z317" i="50"/>
  <c r="AA317" i="50"/>
  <c r="AB317" i="50"/>
  <c r="AC317" i="50"/>
  <c r="AD317" i="50"/>
  <c r="W318" i="50"/>
  <c r="X318" i="50"/>
  <c r="Y318" i="50"/>
  <c r="Z318" i="50"/>
  <c r="AA318" i="50"/>
  <c r="AB318" i="50"/>
  <c r="AC318" i="50"/>
  <c r="AD318" i="50"/>
  <c r="W319" i="50"/>
  <c r="X319" i="50"/>
  <c r="Y319" i="50"/>
  <c r="Z319" i="50"/>
  <c r="AA319" i="50"/>
  <c r="AB319" i="50"/>
  <c r="AC319" i="50"/>
  <c r="AD319" i="50"/>
  <c r="W320" i="50"/>
  <c r="X320" i="50"/>
  <c r="Y320" i="50"/>
  <c r="Z320" i="50"/>
  <c r="AA320" i="50"/>
  <c r="AB320" i="50"/>
  <c r="AC320" i="50"/>
  <c r="AD320" i="50"/>
  <c r="W321" i="50"/>
  <c r="X321" i="50"/>
  <c r="Y321" i="50"/>
  <c r="Z321" i="50"/>
  <c r="AA321" i="50"/>
  <c r="AB321" i="50"/>
  <c r="AC321" i="50"/>
  <c r="AD321" i="50"/>
  <c r="W322" i="50"/>
  <c r="X322" i="50"/>
  <c r="Y322" i="50"/>
  <c r="Z322" i="50"/>
  <c r="AA322" i="50"/>
  <c r="AB322" i="50"/>
  <c r="AC322" i="50"/>
  <c r="AD322" i="50"/>
  <c r="W323" i="50"/>
  <c r="X323" i="50"/>
  <c r="Y323" i="50"/>
  <c r="Z323" i="50"/>
  <c r="AA323" i="50"/>
  <c r="AB323" i="50"/>
  <c r="AC323" i="50"/>
  <c r="AD323" i="50"/>
  <c r="W324" i="50"/>
  <c r="X324" i="50"/>
  <c r="Y324" i="50"/>
  <c r="Z324" i="50"/>
  <c r="AA324" i="50"/>
  <c r="AB324" i="50"/>
  <c r="AC324" i="50"/>
  <c r="AD324" i="50"/>
  <c r="W325" i="50"/>
  <c r="X325" i="50"/>
  <c r="Y325" i="50"/>
  <c r="Z325" i="50"/>
  <c r="AA325" i="50"/>
  <c r="AB325" i="50"/>
  <c r="AC325" i="50"/>
  <c r="AD325" i="50"/>
  <c r="W326" i="50"/>
  <c r="X326" i="50"/>
  <c r="Y326" i="50"/>
  <c r="Z326" i="50"/>
  <c r="AA326" i="50"/>
  <c r="AB326" i="50"/>
  <c r="AC326" i="50"/>
  <c r="AD326" i="50"/>
  <c r="W327" i="50"/>
  <c r="X327" i="50"/>
  <c r="Y327" i="50"/>
  <c r="Z327" i="50"/>
  <c r="AA327" i="50"/>
  <c r="AB327" i="50"/>
  <c r="AC327" i="50"/>
  <c r="AD327" i="50"/>
  <c r="W328" i="50"/>
  <c r="X328" i="50"/>
  <c r="Y328" i="50"/>
  <c r="Z328" i="50"/>
  <c r="AA328" i="50"/>
  <c r="AB328" i="50"/>
  <c r="AC328" i="50"/>
  <c r="AD328" i="50"/>
  <c r="W329" i="50"/>
  <c r="X329" i="50"/>
  <c r="Y329" i="50"/>
  <c r="Z329" i="50"/>
  <c r="AA329" i="50"/>
  <c r="AB329" i="50"/>
  <c r="AC329" i="50"/>
  <c r="AD329" i="50"/>
  <c r="W330" i="50"/>
  <c r="X330" i="50"/>
  <c r="Y330" i="50"/>
  <c r="Z330" i="50"/>
  <c r="AA330" i="50"/>
  <c r="AB330" i="50"/>
  <c r="AC330" i="50"/>
  <c r="AD330" i="50"/>
  <c r="W331" i="50"/>
  <c r="X331" i="50"/>
  <c r="Y331" i="50"/>
  <c r="Z331" i="50"/>
  <c r="AA331" i="50"/>
  <c r="AB331" i="50"/>
  <c r="AC331" i="50"/>
  <c r="AD331" i="50"/>
  <c r="W332" i="50"/>
  <c r="X332" i="50"/>
  <c r="Y332" i="50"/>
  <c r="Z332" i="50"/>
  <c r="AA332" i="50"/>
  <c r="AB332" i="50"/>
  <c r="AC332" i="50"/>
  <c r="AD332" i="50"/>
  <c r="W333" i="50"/>
  <c r="X333" i="50"/>
  <c r="Y333" i="50"/>
  <c r="Z333" i="50"/>
  <c r="AA333" i="50"/>
  <c r="AB333" i="50"/>
  <c r="AC333" i="50"/>
  <c r="AD333" i="50"/>
  <c r="W334" i="50"/>
  <c r="X334" i="50"/>
  <c r="Y334" i="50"/>
  <c r="Z334" i="50"/>
  <c r="AA334" i="50"/>
  <c r="AB334" i="50"/>
  <c r="AC334" i="50"/>
  <c r="AD334" i="50"/>
  <c r="W335" i="50"/>
  <c r="X335" i="50"/>
  <c r="Y335" i="50"/>
  <c r="Z335" i="50"/>
  <c r="AA335" i="50"/>
  <c r="AB335" i="50"/>
  <c r="AC335" i="50"/>
  <c r="AD335" i="50"/>
  <c r="W336" i="50"/>
  <c r="X336" i="50"/>
  <c r="Y336" i="50"/>
  <c r="Z336" i="50"/>
  <c r="AA336" i="50"/>
  <c r="AB336" i="50"/>
  <c r="AC336" i="50"/>
  <c r="AD336" i="50"/>
  <c r="W337" i="50"/>
  <c r="X337" i="50"/>
  <c r="Y337" i="50"/>
  <c r="Z337" i="50"/>
  <c r="AA337" i="50"/>
  <c r="AB337" i="50"/>
  <c r="AC337" i="50"/>
  <c r="AD337" i="50"/>
  <c r="W338" i="50"/>
  <c r="X338" i="50"/>
  <c r="Y338" i="50"/>
  <c r="Z338" i="50"/>
  <c r="AA338" i="50"/>
  <c r="AB338" i="50"/>
  <c r="AC338" i="50"/>
  <c r="AD338" i="50"/>
  <c r="W339" i="50"/>
  <c r="X339" i="50"/>
  <c r="Y339" i="50"/>
  <c r="Z339" i="50"/>
  <c r="AA339" i="50"/>
  <c r="AB339" i="50"/>
  <c r="AC339" i="50"/>
  <c r="AD339" i="50"/>
  <c r="W340" i="50"/>
  <c r="X340" i="50"/>
  <c r="Y340" i="50"/>
  <c r="Z340" i="50"/>
  <c r="AA340" i="50"/>
  <c r="AB340" i="50"/>
  <c r="AC340" i="50"/>
  <c r="AD340" i="50"/>
  <c r="W341" i="50"/>
  <c r="X341" i="50"/>
  <c r="Y341" i="50"/>
  <c r="Z341" i="50"/>
  <c r="AA341" i="50"/>
  <c r="AB341" i="50"/>
  <c r="AC341" i="50"/>
  <c r="AD341" i="50"/>
  <c r="W342" i="50"/>
  <c r="X342" i="50"/>
  <c r="Y342" i="50"/>
  <c r="Z342" i="50"/>
  <c r="AA342" i="50"/>
  <c r="AB342" i="50"/>
  <c r="AC342" i="50"/>
  <c r="AD342" i="50"/>
  <c r="W343" i="50"/>
  <c r="X343" i="50"/>
  <c r="Y343" i="50"/>
  <c r="Z343" i="50"/>
  <c r="AA343" i="50"/>
  <c r="AB343" i="50"/>
  <c r="AC343" i="50"/>
  <c r="AD343" i="50"/>
  <c r="W344" i="50"/>
  <c r="X344" i="50"/>
  <c r="Y344" i="50"/>
  <c r="Z344" i="50"/>
  <c r="AA344" i="50"/>
  <c r="AB344" i="50"/>
  <c r="AC344" i="50"/>
  <c r="AD344" i="50"/>
  <c r="W345" i="50"/>
  <c r="X345" i="50"/>
  <c r="Y345" i="50"/>
  <c r="Z345" i="50"/>
  <c r="AA345" i="50"/>
  <c r="AB345" i="50"/>
  <c r="AC345" i="50"/>
  <c r="AD345" i="50"/>
  <c r="W346" i="50"/>
  <c r="X346" i="50"/>
  <c r="Y346" i="50"/>
  <c r="Z346" i="50"/>
  <c r="AA346" i="50"/>
  <c r="AB346" i="50"/>
  <c r="AC346" i="50"/>
  <c r="AD346" i="50"/>
  <c r="W347" i="50"/>
  <c r="X347" i="50"/>
  <c r="Y347" i="50"/>
  <c r="Z347" i="50"/>
  <c r="AA347" i="50"/>
  <c r="AB347" i="50"/>
  <c r="AC347" i="50"/>
  <c r="AD347" i="50"/>
  <c r="W348" i="50"/>
  <c r="X348" i="50"/>
  <c r="Y348" i="50"/>
  <c r="Z348" i="50"/>
  <c r="AA348" i="50"/>
  <c r="AB348" i="50"/>
  <c r="AC348" i="50"/>
  <c r="AD348" i="50"/>
  <c r="W349" i="50"/>
  <c r="X349" i="50"/>
  <c r="Y349" i="50"/>
  <c r="Z349" i="50"/>
  <c r="AA349" i="50"/>
  <c r="AB349" i="50"/>
  <c r="AC349" i="50"/>
  <c r="AD349" i="50"/>
  <c r="W350" i="50"/>
  <c r="X350" i="50"/>
  <c r="Y350" i="50"/>
  <c r="Z350" i="50"/>
  <c r="AA350" i="50"/>
  <c r="AB350" i="50"/>
  <c r="AC350" i="50"/>
  <c r="AD350" i="50"/>
  <c r="W351" i="50"/>
  <c r="X351" i="50"/>
  <c r="Y351" i="50"/>
  <c r="Z351" i="50"/>
  <c r="AA351" i="50"/>
  <c r="AB351" i="50"/>
  <c r="AC351" i="50"/>
  <c r="AD351" i="50"/>
  <c r="W352" i="50"/>
  <c r="X352" i="50"/>
  <c r="Y352" i="50"/>
  <c r="Z352" i="50"/>
  <c r="AA352" i="50"/>
  <c r="AB352" i="50"/>
  <c r="AC352" i="50"/>
  <c r="AD352" i="50"/>
  <c r="W353" i="50"/>
  <c r="X353" i="50"/>
  <c r="Y353" i="50"/>
  <c r="Z353" i="50"/>
  <c r="AA353" i="50"/>
  <c r="AB353" i="50"/>
  <c r="AC353" i="50"/>
  <c r="AD353" i="50"/>
  <c r="W354" i="50"/>
  <c r="X354" i="50"/>
  <c r="Y354" i="50"/>
  <c r="Z354" i="50"/>
  <c r="AA354" i="50"/>
  <c r="AB354" i="50"/>
  <c r="AC354" i="50"/>
  <c r="AD354" i="50"/>
  <c r="W355" i="50"/>
  <c r="X355" i="50"/>
  <c r="Y355" i="50"/>
  <c r="Z355" i="50"/>
  <c r="AA355" i="50"/>
  <c r="AB355" i="50"/>
  <c r="AC355" i="50"/>
  <c r="AD355" i="50"/>
  <c r="W356" i="50"/>
  <c r="X356" i="50"/>
  <c r="Y356" i="50"/>
  <c r="Z356" i="50"/>
  <c r="AA356" i="50"/>
  <c r="AB356" i="50"/>
  <c r="AC356" i="50"/>
  <c r="AD356" i="50"/>
  <c r="W357" i="50"/>
  <c r="X357" i="50"/>
  <c r="Y357" i="50"/>
  <c r="Z357" i="50"/>
  <c r="AA357" i="50"/>
  <c r="AB357" i="50"/>
  <c r="AC357" i="50"/>
  <c r="AD357" i="50"/>
  <c r="W358" i="50"/>
  <c r="X358" i="50"/>
  <c r="Y358" i="50"/>
  <c r="Z358" i="50"/>
  <c r="AA358" i="50"/>
  <c r="AB358" i="50"/>
  <c r="AC358" i="50"/>
  <c r="AD358" i="50"/>
  <c r="W359" i="50"/>
  <c r="X359" i="50"/>
  <c r="Y359" i="50"/>
  <c r="Z359" i="50"/>
  <c r="AA359" i="50"/>
  <c r="AB359" i="50"/>
  <c r="AC359" i="50"/>
  <c r="AD359" i="50"/>
  <c r="W360" i="50"/>
  <c r="X360" i="50"/>
  <c r="Y360" i="50"/>
  <c r="Z360" i="50"/>
  <c r="AA360" i="50"/>
  <c r="AB360" i="50"/>
  <c r="AC360" i="50"/>
  <c r="AD360" i="50"/>
  <c r="W361" i="50"/>
  <c r="X361" i="50"/>
  <c r="Y361" i="50"/>
  <c r="Z361" i="50"/>
  <c r="AA361" i="50"/>
  <c r="AB361" i="50"/>
  <c r="AC361" i="50"/>
  <c r="AD361" i="50"/>
  <c r="W362" i="50"/>
  <c r="X362" i="50"/>
  <c r="Y362" i="50"/>
  <c r="Z362" i="50"/>
  <c r="AA362" i="50"/>
  <c r="AB362" i="50"/>
  <c r="AC362" i="50"/>
  <c r="AD362" i="50"/>
  <c r="W363" i="50"/>
  <c r="X363" i="50"/>
  <c r="Y363" i="50"/>
  <c r="Z363" i="50"/>
  <c r="AA363" i="50"/>
  <c r="AB363" i="50"/>
  <c r="AC363" i="50"/>
  <c r="AD363" i="50"/>
  <c r="W364" i="50"/>
  <c r="X364" i="50"/>
  <c r="Y364" i="50"/>
  <c r="Z364" i="50"/>
  <c r="AA364" i="50"/>
  <c r="AB364" i="50"/>
  <c r="AC364" i="50"/>
  <c r="AD364" i="50"/>
  <c r="W365" i="50"/>
  <c r="X365" i="50"/>
  <c r="Y365" i="50"/>
  <c r="Z365" i="50"/>
  <c r="AA365" i="50"/>
  <c r="AB365" i="50"/>
  <c r="AC365" i="50"/>
  <c r="AD365" i="50"/>
  <c r="W366" i="50"/>
  <c r="X366" i="50"/>
  <c r="Y366" i="50"/>
  <c r="Z366" i="50"/>
  <c r="AA366" i="50"/>
  <c r="AB366" i="50"/>
  <c r="AC366" i="50"/>
  <c r="AD366" i="50"/>
  <c r="W367" i="50"/>
  <c r="X367" i="50"/>
  <c r="Y367" i="50"/>
  <c r="Z367" i="50"/>
  <c r="AA367" i="50"/>
  <c r="AB367" i="50"/>
  <c r="AC367" i="50"/>
  <c r="AD367" i="50"/>
  <c r="W368" i="50"/>
  <c r="X368" i="50"/>
  <c r="Y368" i="50"/>
  <c r="Z368" i="50"/>
  <c r="AA368" i="50"/>
  <c r="AB368" i="50"/>
  <c r="AC368" i="50"/>
  <c r="AD368" i="50"/>
  <c r="W369" i="50"/>
  <c r="X369" i="50"/>
  <c r="Y369" i="50"/>
  <c r="Z369" i="50"/>
  <c r="AA369" i="50"/>
  <c r="AB369" i="50"/>
  <c r="AC369" i="50"/>
  <c r="AD369" i="50"/>
  <c r="W370" i="50"/>
  <c r="X370" i="50"/>
  <c r="Y370" i="50"/>
  <c r="Z370" i="50"/>
  <c r="AA370" i="50"/>
  <c r="AB370" i="50"/>
  <c r="AC370" i="50"/>
  <c r="AD370" i="50"/>
  <c r="W371" i="50"/>
  <c r="X371" i="50"/>
  <c r="Y371" i="50"/>
  <c r="Z371" i="50"/>
  <c r="AA371" i="50"/>
  <c r="AB371" i="50"/>
  <c r="AC371" i="50"/>
  <c r="AD371" i="50"/>
  <c r="W372" i="50"/>
  <c r="X372" i="50"/>
  <c r="Y372" i="50"/>
  <c r="Z372" i="50"/>
  <c r="AA372" i="50"/>
  <c r="AB372" i="50"/>
  <c r="AC372" i="50"/>
  <c r="AD372" i="50"/>
  <c r="W373" i="50"/>
  <c r="X373" i="50"/>
  <c r="Y373" i="50"/>
  <c r="Z373" i="50"/>
  <c r="AA373" i="50"/>
  <c r="AB373" i="50"/>
  <c r="AC373" i="50"/>
  <c r="AD373" i="50"/>
  <c r="W374" i="50"/>
  <c r="X374" i="50"/>
  <c r="Y374" i="50"/>
  <c r="Z374" i="50"/>
  <c r="AA374" i="50"/>
  <c r="AB374" i="50"/>
  <c r="AC374" i="50"/>
  <c r="AD374" i="50"/>
  <c r="W375" i="50"/>
  <c r="X375" i="50"/>
  <c r="Y375" i="50"/>
  <c r="Z375" i="50"/>
  <c r="AA375" i="50"/>
  <c r="AB375" i="50"/>
  <c r="AC375" i="50"/>
  <c r="AD375" i="50"/>
  <c r="W376" i="50"/>
  <c r="X376" i="50"/>
  <c r="Y376" i="50"/>
  <c r="Z376" i="50"/>
  <c r="AA376" i="50"/>
  <c r="AB376" i="50"/>
  <c r="AC376" i="50"/>
  <c r="AD376" i="50"/>
  <c r="W377" i="50"/>
  <c r="X377" i="50"/>
  <c r="Y377" i="50"/>
  <c r="Z377" i="50"/>
  <c r="AA377" i="50"/>
  <c r="AB377" i="50"/>
  <c r="AC377" i="50"/>
  <c r="AD377" i="50"/>
  <c r="W378" i="50"/>
  <c r="X378" i="50"/>
  <c r="Y378" i="50"/>
  <c r="Z378" i="50"/>
  <c r="AA378" i="50"/>
  <c r="AB378" i="50"/>
  <c r="AC378" i="50"/>
  <c r="AD378" i="50"/>
  <c r="W379" i="50"/>
  <c r="X379" i="50"/>
  <c r="Y379" i="50"/>
  <c r="Z379" i="50"/>
  <c r="AA379" i="50"/>
  <c r="AB379" i="50"/>
  <c r="AC379" i="50"/>
  <c r="AD379" i="50"/>
  <c r="W380" i="50"/>
  <c r="X380" i="50"/>
  <c r="Y380" i="50"/>
  <c r="Z380" i="50"/>
  <c r="AA380" i="50"/>
  <c r="AB380" i="50"/>
  <c r="AC380" i="50"/>
  <c r="AD380" i="50"/>
  <c r="W381" i="50"/>
  <c r="X381" i="50"/>
  <c r="Y381" i="50"/>
  <c r="Z381" i="50"/>
  <c r="AA381" i="50"/>
  <c r="AB381" i="50"/>
  <c r="AC381" i="50"/>
  <c r="AD381" i="50"/>
  <c r="W382" i="50"/>
  <c r="X382" i="50"/>
  <c r="Y382" i="50"/>
  <c r="Z382" i="50"/>
  <c r="AA382" i="50"/>
  <c r="AB382" i="50"/>
  <c r="AC382" i="50"/>
  <c r="AD382" i="50"/>
  <c r="W383" i="50"/>
  <c r="X383" i="50"/>
  <c r="Y383" i="50"/>
  <c r="Z383" i="50"/>
  <c r="AA383" i="50"/>
  <c r="AB383" i="50"/>
  <c r="AC383" i="50"/>
  <c r="AD383" i="50"/>
  <c r="W384" i="50"/>
  <c r="X384" i="50"/>
  <c r="Y384" i="50"/>
  <c r="Z384" i="50"/>
  <c r="AA384" i="50"/>
  <c r="AB384" i="50"/>
  <c r="AC384" i="50"/>
  <c r="AD384" i="50"/>
  <c r="W385" i="50"/>
  <c r="X385" i="50"/>
  <c r="Y385" i="50"/>
  <c r="Z385" i="50"/>
  <c r="AA385" i="50"/>
  <c r="AB385" i="50"/>
  <c r="AC385" i="50"/>
  <c r="AD385" i="50"/>
  <c r="W386" i="50"/>
  <c r="X386" i="50"/>
  <c r="Y386" i="50"/>
  <c r="Z386" i="50"/>
  <c r="AA386" i="50"/>
  <c r="AB386" i="50"/>
  <c r="AC386" i="50"/>
  <c r="AD386" i="50"/>
  <c r="W387" i="50"/>
  <c r="X387" i="50"/>
  <c r="Y387" i="50"/>
  <c r="Z387" i="50"/>
  <c r="AA387" i="50"/>
  <c r="AB387" i="50"/>
  <c r="AC387" i="50"/>
  <c r="AD387" i="50"/>
  <c r="W388" i="50"/>
  <c r="X388" i="50"/>
  <c r="Y388" i="50"/>
  <c r="Z388" i="50"/>
  <c r="AA388" i="50"/>
  <c r="AB388" i="50"/>
  <c r="AC388" i="50"/>
  <c r="AD388" i="50"/>
  <c r="W389" i="50"/>
  <c r="X389" i="50"/>
  <c r="Y389" i="50"/>
  <c r="Z389" i="50"/>
  <c r="AA389" i="50"/>
  <c r="AB389" i="50"/>
  <c r="AC389" i="50"/>
  <c r="AD389" i="50"/>
  <c r="W390" i="50"/>
  <c r="X390" i="50"/>
  <c r="Y390" i="50"/>
  <c r="Z390" i="50"/>
  <c r="AA390" i="50"/>
  <c r="AB390" i="50"/>
  <c r="AC390" i="50"/>
  <c r="AD390" i="50"/>
  <c r="W391" i="50"/>
  <c r="X391" i="50"/>
  <c r="Y391" i="50"/>
  <c r="Z391" i="50"/>
  <c r="AA391" i="50"/>
  <c r="AB391" i="50"/>
  <c r="AC391" i="50"/>
  <c r="AD391" i="50"/>
  <c r="W392" i="50"/>
  <c r="X392" i="50"/>
  <c r="Y392" i="50"/>
  <c r="Z392" i="50"/>
  <c r="AA392" i="50"/>
  <c r="AB392" i="50"/>
  <c r="AC392" i="50"/>
  <c r="AD392" i="50"/>
  <c r="W393" i="50"/>
  <c r="X393" i="50"/>
  <c r="Y393" i="50"/>
  <c r="Z393" i="50"/>
  <c r="AA393" i="50"/>
  <c r="AB393" i="50"/>
  <c r="AC393" i="50"/>
  <c r="AD393" i="50"/>
  <c r="W394" i="50"/>
  <c r="X394" i="50"/>
  <c r="Y394" i="50"/>
  <c r="Z394" i="50"/>
  <c r="AA394" i="50"/>
  <c r="AB394" i="50"/>
  <c r="AC394" i="50"/>
  <c r="AD394" i="50"/>
  <c r="W395" i="50"/>
  <c r="X395" i="50"/>
  <c r="Y395" i="50"/>
  <c r="Z395" i="50"/>
  <c r="AA395" i="50"/>
  <c r="AB395" i="50"/>
  <c r="AC395" i="50"/>
  <c r="AD395" i="50"/>
  <c r="W396" i="50"/>
  <c r="X396" i="50"/>
  <c r="Y396" i="50"/>
  <c r="Z396" i="50"/>
  <c r="AA396" i="50"/>
  <c r="AB396" i="50"/>
  <c r="AC396" i="50"/>
  <c r="AD396" i="50"/>
  <c r="W397" i="50"/>
  <c r="X397" i="50"/>
  <c r="Y397" i="50"/>
  <c r="Z397" i="50"/>
  <c r="AA397" i="50"/>
  <c r="AB397" i="50"/>
  <c r="AC397" i="50"/>
  <c r="AD397" i="50"/>
  <c r="W398" i="50"/>
  <c r="X398" i="50"/>
  <c r="Y398" i="50"/>
  <c r="Z398" i="50"/>
  <c r="AA398" i="50"/>
  <c r="AB398" i="50"/>
  <c r="AC398" i="50"/>
  <c r="AD398" i="50"/>
  <c r="W399" i="50"/>
  <c r="X399" i="50"/>
  <c r="Y399" i="50"/>
  <c r="Z399" i="50"/>
  <c r="AA399" i="50"/>
  <c r="AB399" i="50"/>
  <c r="AC399" i="50"/>
  <c r="AD399" i="50"/>
  <c r="W400" i="50"/>
  <c r="X400" i="50"/>
  <c r="Y400" i="50"/>
  <c r="Z400" i="50"/>
  <c r="AA400" i="50"/>
  <c r="AB400" i="50"/>
  <c r="AC400" i="50"/>
  <c r="AD400" i="50"/>
  <c r="W401" i="50"/>
  <c r="X401" i="50"/>
  <c r="Y401" i="50"/>
  <c r="Z401" i="50"/>
  <c r="AA401" i="50"/>
  <c r="AB401" i="50"/>
  <c r="AC401" i="50"/>
  <c r="AD401" i="50"/>
  <c r="W402" i="50"/>
  <c r="X402" i="50"/>
  <c r="Y402" i="50"/>
  <c r="Z402" i="50"/>
  <c r="AA402" i="50"/>
  <c r="AB402" i="50"/>
  <c r="AC402" i="50"/>
  <c r="AD402" i="50"/>
  <c r="W403" i="50"/>
  <c r="X403" i="50"/>
  <c r="Y403" i="50"/>
  <c r="Z403" i="50"/>
  <c r="AA403" i="50"/>
  <c r="AB403" i="50"/>
  <c r="AC403" i="50"/>
  <c r="AD403" i="50"/>
  <c r="W404" i="50"/>
  <c r="X404" i="50"/>
  <c r="Y404" i="50"/>
  <c r="Z404" i="50"/>
  <c r="AA404" i="50"/>
  <c r="AB404" i="50"/>
  <c r="AC404" i="50"/>
  <c r="AD404" i="50"/>
  <c r="W405" i="50"/>
  <c r="X405" i="50"/>
  <c r="Y405" i="50"/>
  <c r="Z405" i="50"/>
  <c r="AA405" i="50"/>
  <c r="AB405" i="50"/>
  <c r="AC405" i="50"/>
  <c r="AD405" i="50"/>
  <c r="W406" i="50"/>
  <c r="X406" i="50"/>
  <c r="Y406" i="50"/>
  <c r="Z406" i="50"/>
  <c r="AA406" i="50"/>
  <c r="AB406" i="50"/>
  <c r="AC406" i="50"/>
  <c r="AD406" i="50"/>
  <c r="W407" i="50"/>
  <c r="X407" i="50"/>
  <c r="Y407" i="50"/>
  <c r="Z407" i="50"/>
  <c r="AA407" i="50"/>
  <c r="AB407" i="50"/>
  <c r="AC407" i="50"/>
  <c r="AD407" i="50"/>
  <c r="W408" i="50"/>
  <c r="X408" i="50"/>
  <c r="Y408" i="50"/>
  <c r="Z408" i="50"/>
  <c r="AA408" i="50"/>
  <c r="AB408" i="50"/>
  <c r="AC408" i="50"/>
  <c r="AD408" i="50"/>
  <c r="W409" i="50"/>
  <c r="X409" i="50"/>
  <c r="Y409" i="50"/>
  <c r="Z409" i="50"/>
  <c r="AA409" i="50"/>
  <c r="AB409" i="50"/>
  <c r="AC409" i="50"/>
  <c r="AD409" i="50"/>
  <c r="W410" i="50"/>
  <c r="X410" i="50"/>
  <c r="Y410" i="50"/>
  <c r="Z410" i="50"/>
  <c r="AA410" i="50"/>
  <c r="AB410" i="50"/>
  <c r="AC410" i="50"/>
  <c r="AD410" i="50"/>
  <c r="W411" i="50"/>
  <c r="X411" i="50"/>
  <c r="Y411" i="50"/>
  <c r="Z411" i="50"/>
  <c r="AA411" i="50"/>
  <c r="AB411" i="50"/>
  <c r="AC411" i="50"/>
  <c r="AD411" i="50"/>
  <c r="W412" i="50"/>
  <c r="X412" i="50"/>
  <c r="Y412" i="50"/>
  <c r="Z412" i="50"/>
  <c r="AA412" i="50"/>
  <c r="AB412" i="50"/>
  <c r="AC412" i="50"/>
  <c r="AD412" i="50"/>
  <c r="W413" i="50"/>
  <c r="X413" i="50"/>
  <c r="Y413" i="50"/>
  <c r="Z413" i="50"/>
  <c r="AA413" i="50"/>
  <c r="AB413" i="50"/>
  <c r="AC413" i="50"/>
  <c r="AD413" i="50"/>
  <c r="W414" i="50"/>
  <c r="X414" i="50"/>
  <c r="Y414" i="50"/>
  <c r="Z414" i="50"/>
  <c r="AA414" i="50"/>
  <c r="AB414" i="50"/>
  <c r="AC414" i="50"/>
  <c r="AD414" i="50"/>
  <c r="W415" i="50"/>
  <c r="X415" i="50"/>
  <c r="Y415" i="50"/>
  <c r="Z415" i="50"/>
  <c r="AA415" i="50"/>
  <c r="AB415" i="50"/>
  <c r="AC415" i="50"/>
  <c r="AD415" i="50"/>
  <c r="W416" i="50"/>
  <c r="X416" i="50"/>
  <c r="Y416" i="50"/>
  <c r="Z416" i="50"/>
  <c r="AA416" i="50"/>
  <c r="AB416" i="50"/>
  <c r="AC416" i="50"/>
  <c r="AD416" i="50"/>
  <c r="W417" i="50"/>
  <c r="X417" i="50"/>
  <c r="Y417" i="50"/>
  <c r="Z417" i="50"/>
  <c r="AA417" i="50"/>
  <c r="AB417" i="50"/>
  <c r="AC417" i="50"/>
  <c r="AD417" i="50"/>
  <c r="W418" i="50"/>
  <c r="X418" i="50"/>
  <c r="Y418" i="50"/>
  <c r="Z418" i="50"/>
  <c r="AA418" i="50"/>
  <c r="AB418" i="50"/>
  <c r="AC418" i="50"/>
  <c r="AD418" i="50"/>
  <c r="W419" i="50"/>
  <c r="X419" i="50"/>
  <c r="Y419" i="50"/>
  <c r="Z419" i="50"/>
  <c r="AA419" i="50"/>
  <c r="AB419" i="50"/>
  <c r="AC419" i="50"/>
  <c r="AD419" i="50"/>
  <c r="W420" i="50"/>
  <c r="X420" i="50"/>
  <c r="Y420" i="50"/>
  <c r="Z420" i="50"/>
  <c r="AA420" i="50"/>
  <c r="AB420" i="50"/>
  <c r="AC420" i="50"/>
  <c r="AD420" i="50"/>
  <c r="W421" i="50"/>
  <c r="X421" i="50"/>
  <c r="Y421" i="50"/>
  <c r="Z421" i="50"/>
  <c r="AA421" i="50"/>
  <c r="AB421" i="50"/>
  <c r="AC421" i="50"/>
  <c r="AD421" i="50"/>
  <c r="W422" i="50"/>
  <c r="X422" i="50"/>
  <c r="Y422" i="50"/>
  <c r="Z422" i="50"/>
  <c r="AA422" i="50"/>
  <c r="AB422" i="50"/>
  <c r="AC422" i="50"/>
  <c r="AD422" i="50"/>
  <c r="W423" i="50"/>
  <c r="X423" i="50"/>
  <c r="Y423" i="50"/>
  <c r="Z423" i="50"/>
  <c r="AA423" i="50"/>
  <c r="AB423" i="50"/>
  <c r="AC423" i="50"/>
  <c r="AD423" i="50"/>
  <c r="W424" i="50"/>
  <c r="X424" i="50"/>
  <c r="Y424" i="50"/>
  <c r="Z424" i="50"/>
  <c r="AA424" i="50"/>
  <c r="AB424" i="50"/>
  <c r="AC424" i="50"/>
  <c r="AD424" i="50"/>
  <c r="W425" i="50"/>
  <c r="X425" i="50"/>
  <c r="Y425" i="50"/>
  <c r="Z425" i="50"/>
  <c r="AA425" i="50"/>
  <c r="AB425" i="50"/>
  <c r="AC425" i="50"/>
  <c r="AD425" i="50"/>
  <c r="W426" i="50"/>
  <c r="X426" i="50"/>
  <c r="Y426" i="50"/>
  <c r="Z426" i="50"/>
  <c r="AA426" i="50"/>
  <c r="AB426" i="50"/>
  <c r="AC426" i="50"/>
  <c r="AD426" i="50"/>
  <c r="W427" i="50"/>
  <c r="X427" i="50"/>
  <c r="Y427" i="50"/>
  <c r="Z427" i="50"/>
  <c r="AA427" i="50"/>
  <c r="AB427" i="50"/>
  <c r="AC427" i="50"/>
  <c r="AD427" i="50"/>
  <c r="W428" i="50"/>
  <c r="X428" i="50"/>
  <c r="Y428" i="50"/>
  <c r="Z428" i="50"/>
  <c r="AA428" i="50"/>
  <c r="AB428" i="50"/>
  <c r="AC428" i="50"/>
  <c r="AD428" i="50"/>
  <c r="W429" i="50"/>
  <c r="X429" i="50"/>
  <c r="Y429" i="50"/>
  <c r="Z429" i="50"/>
  <c r="AA429" i="50"/>
  <c r="AB429" i="50"/>
  <c r="AC429" i="50"/>
  <c r="AD429" i="50"/>
  <c r="W430" i="50"/>
  <c r="X430" i="50"/>
  <c r="Y430" i="50"/>
  <c r="Z430" i="50"/>
  <c r="AA430" i="50"/>
  <c r="AB430" i="50"/>
  <c r="AC430" i="50"/>
  <c r="AD430" i="50"/>
  <c r="W431" i="50"/>
  <c r="X431" i="50"/>
  <c r="Y431" i="50"/>
  <c r="Z431" i="50"/>
  <c r="AA431" i="50"/>
  <c r="AB431" i="50"/>
  <c r="AC431" i="50"/>
  <c r="AD431" i="50"/>
  <c r="W432" i="50"/>
  <c r="X432" i="50"/>
  <c r="Y432" i="50"/>
  <c r="Z432" i="50"/>
  <c r="AA432" i="50"/>
  <c r="AB432" i="50"/>
  <c r="AC432" i="50"/>
  <c r="AD432" i="50"/>
  <c r="W433" i="50"/>
  <c r="X433" i="50"/>
  <c r="Y433" i="50"/>
  <c r="Z433" i="50"/>
  <c r="AA433" i="50"/>
  <c r="AB433" i="50"/>
  <c r="AC433" i="50"/>
  <c r="AD433" i="50"/>
  <c r="W434" i="50"/>
  <c r="X434" i="50"/>
  <c r="Y434" i="50"/>
  <c r="Z434" i="50"/>
  <c r="AA434" i="50"/>
  <c r="AB434" i="50"/>
  <c r="AC434" i="50"/>
  <c r="AD434" i="50"/>
  <c r="W435" i="50"/>
  <c r="X435" i="50"/>
  <c r="Y435" i="50"/>
  <c r="Z435" i="50"/>
  <c r="AA435" i="50"/>
  <c r="AB435" i="50"/>
  <c r="AC435" i="50"/>
  <c r="AD435" i="50"/>
  <c r="W436" i="50"/>
  <c r="X436" i="50"/>
  <c r="Y436" i="50"/>
  <c r="Z436" i="50"/>
  <c r="AA436" i="50"/>
  <c r="AB436" i="50"/>
  <c r="AC436" i="50"/>
  <c r="AD436" i="50"/>
  <c r="W437" i="50"/>
  <c r="X437" i="50"/>
  <c r="Y437" i="50"/>
  <c r="Z437" i="50"/>
  <c r="AA437" i="50"/>
  <c r="AB437" i="50"/>
  <c r="AC437" i="50"/>
  <c r="AD437" i="50"/>
  <c r="W438" i="50"/>
  <c r="X438" i="50"/>
  <c r="Y438" i="50"/>
  <c r="Z438" i="50"/>
  <c r="AA438" i="50"/>
  <c r="AB438" i="50"/>
  <c r="AC438" i="50"/>
  <c r="AD438" i="50"/>
  <c r="W439" i="50"/>
  <c r="X439" i="50"/>
  <c r="Y439" i="50"/>
  <c r="Z439" i="50"/>
  <c r="AA439" i="50"/>
  <c r="AB439" i="50"/>
  <c r="AC439" i="50"/>
  <c r="AD439" i="50"/>
  <c r="W440" i="50"/>
  <c r="X440" i="50"/>
  <c r="Y440" i="50"/>
  <c r="Z440" i="50"/>
  <c r="AA440" i="50"/>
  <c r="AB440" i="50"/>
  <c r="AC440" i="50"/>
  <c r="AD440" i="50"/>
  <c r="W441" i="50"/>
  <c r="X441" i="50"/>
  <c r="Y441" i="50"/>
  <c r="Z441" i="50"/>
  <c r="AA441" i="50"/>
  <c r="AB441" i="50"/>
  <c r="AC441" i="50"/>
  <c r="AD441" i="50"/>
  <c r="W442" i="50"/>
  <c r="X442" i="50"/>
  <c r="Y442" i="50"/>
  <c r="Z442" i="50"/>
  <c r="AA442" i="50"/>
  <c r="AB442" i="50"/>
  <c r="AC442" i="50"/>
  <c r="AD442" i="50"/>
  <c r="W443" i="50"/>
  <c r="X443" i="50"/>
  <c r="Y443" i="50"/>
  <c r="Z443" i="50"/>
  <c r="AA443" i="50"/>
  <c r="AB443" i="50"/>
  <c r="AC443" i="50"/>
  <c r="AD443" i="50"/>
  <c r="W444" i="50"/>
  <c r="X444" i="50"/>
  <c r="Y444" i="50"/>
  <c r="Z444" i="50"/>
  <c r="AA444" i="50"/>
  <c r="AB444" i="50"/>
  <c r="AC444" i="50"/>
  <c r="AD444" i="50"/>
  <c r="W445" i="50"/>
  <c r="X445" i="50"/>
  <c r="Y445" i="50"/>
  <c r="Z445" i="50"/>
  <c r="AA445" i="50"/>
  <c r="AB445" i="50"/>
  <c r="AC445" i="50"/>
  <c r="AD445" i="50"/>
  <c r="W446" i="50"/>
  <c r="X446" i="50"/>
  <c r="Y446" i="50"/>
  <c r="Z446" i="50"/>
  <c r="AA446" i="50"/>
  <c r="AB446" i="50"/>
  <c r="AC446" i="50"/>
  <c r="AD446" i="50"/>
  <c r="W447" i="50"/>
  <c r="X447" i="50"/>
  <c r="Y447" i="50"/>
  <c r="Z447" i="50"/>
  <c r="AA447" i="50"/>
  <c r="AB447" i="50"/>
  <c r="AC447" i="50"/>
  <c r="AD447" i="50"/>
  <c r="W448" i="50"/>
  <c r="X448" i="50"/>
  <c r="Y448" i="50"/>
  <c r="Z448" i="50"/>
  <c r="AA448" i="50"/>
  <c r="AB448" i="50"/>
  <c r="AC448" i="50"/>
  <c r="AD448" i="50"/>
  <c r="W449" i="50"/>
  <c r="X449" i="50"/>
  <c r="Y449" i="50"/>
  <c r="Z449" i="50"/>
  <c r="AA449" i="50"/>
  <c r="AB449" i="50"/>
  <c r="AC449" i="50"/>
  <c r="AD449" i="50"/>
  <c r="W450" i="50"/>
  <c r="X450" i="50"/>
  <c r="Y450" i="50"/>
  <c r="Z450" i="50"/>
  <c r="AA450" i="50"/>
  <c r="AB450" i="50"/>
  <c r="AC450" i="50"/>
  <c r="AD450" i="50"/>
  <c r="W451" i="50"/>
  <c r="X451" i="50"/>
  <c r="Y451" i="50"/>
  <c r="Z451" i="50"/>
  <c r="AA451" i="50"/>
  <c r="AB451" i="50"/>
  <c r="AC451" i="50"/>
  <c r="AD451" i="50"/>
  <c r="W452" i="50"/>
  <c r="X452" i="50"/>
  <c r="Y452" i="50"/>
  <c r="Z452" i="50"/>
  <c r="AA452" i="50"/>
  <c r="AB452" i="50"/>
  <c r="AC452" i="50"/>
  <c r="AD452" i="50"/>
  <c r="W453" i="50"/>
  <c r="X453" i="50"/>
  <c r="Y453" i="50"/>
  <c r="Z453" i="50"/>
  <c r="AA453" i="50"/>
  <c r="AB453" i="50"/>
  <c r="AC453" i="50"/>
  <c r="AD453" i="50"/>
  <c r="W454" i="50"/>
  <c r="X454" i="50"/>
  <c r="Y454" i="50"/>
  <c r="Z454" i="50"/>
  <c r="AA454" i="50"/>
  <c r="AB454" i="50"/>
  <c r="AC454" i="50"/>
  <c r="AD454" i="50"/>
  <c r="W455" i="50"/>
  <c r="X455" i="50"/>
  <c r="Y455" i="50"/>
  <c r="Z455" i="50"/>
  <c r="AA455" i="50"/>
  <c r="AB455" i="50"/>
  <c r="AC455" i="50"/>
  <c r="AD455" i="50"/>
  <c r="W456" i="50"/>
  <c r="X456" i="50"/>
  <c r="Y456" i="50"/>
  <c r="Z456" i="50"/>
  <c r="AA456" i="50"/>
  <c r="AB456" i="50"/>
  <c r="AC456" i="50"/>
  <c r="AD456" i="50"/>
  <c r="W457" i="50"/>
  <c r="X457" i="50"/>
  <c r="Y457" i="50"/>
  <c r="Z457" i="50"/>
  <c r="AA457" i="50"/>
  <c r="AB457" i="50"/>
  <c r="AC457" i="50"/>
  <c r="AD457" i="50"/>
  <c r="W458" i="50"/>
  <c r="X458" i="50"/>
  <c r="Y458" i="50"/>
  <c r="Z458" i="50"/>
  <c r="AA458" i="50"/>
  <c r="AB458" i="50"/>
  <c r="AC458" i="50"/>
  <c r="AD458" i="50"/>
  <c r="W459" i="50"/>
  <c r="X459" i="50"/>
  <c r="Y459" i="50"/>
  <c r="Z459" i="50"/>
  <c r="AA459" i="50"/>
  <c r="AB459" i="50"/>
  <c r="AC459" i="50"/>
  <c r="AD459" i="50"/>
  <c r="W460" i="50"/>
  <c r="X460" i="50"/>
  <c r="Y460" i="50"/>
  <c r="Z460" i="50"/>
  <c r="AA460" i="50"/>
  <c r="AB460" i="50"/>
  <c r="AC460" i="50"/>
  <c r="AD460" i="50"/>
  <c r="W461" i="50"/>
  <c r="X461" i="50"/>
  <c r="Y461" i="50"/>
  <c r="Z461" i="50"/>
  <c r="AA461" i="50"/>
  <c r="AB461" i="50"/>
  <c r="AC461" i="50"/>
  <c r="AD461" i="50"/>
  <c r="W462" i="50"/>
  <c r="X462" i="50"/>
  <c r="Y462" i="50"/>
  <c r="Z462" i="50"/>
  <c r="AA462" i="50"/>
  <c r="AB462" i="50"/>
  <c r="AC462" i="50"/>
  <c r="AD462" i="50"/>
  <c r="W463" i="50"/>
  <c r="X463" i="50"/>
  <c r="Y463" i="50"/>
  <c r="Z463" i="50"/>
  <c r="AA463" i="50"/>
  <c r="AB463" i="50"/>
  <c r="AC463" i="50"/>
  <c r="AD463" i="50"/>
  <c r="W464" i="50"/>
  <c r="X464" i="50"/>
  <c r="Y464" i="50"/>
  <c r="Z464" i="50"/>
  <c r="AA464" i="50"/>
  <c r="AB464" i="50"/>
  <c r="AC464" i="50"/>
  <c r="AD464" i="50"/>
  <c r="W465" i="50"/>
  <c r="X465" i="50"/>
  <c r="Y465" i="50"/>
  <c r="Z465" i="50"/>
  <c r="AA465" i="50"/>
  <c r="AB465" i="50"/>
  <c r="AC465" i="50"/>
  <c r="AD465" i="50"/>
  <c r="W466" i="50"/>
  <c r="X466" i="50"/>
  <c r="Y466" i="50"/>
  <c r="Z466" i="50"/>
  <c r="AA466" i="50"/>
  <c r="AB466" i="50"/>
  <c r="AC466" i="50"/>
  <c r="AD466" i="50"/>
  <c r="W467" i="50"/>
  <c r="X467" i="50"/>
  <c r="Y467" i="50"/>
  <c r="Z467" i="50"/>
  <c r="AA467" i="50"/>
  <c r="AB467" i="50"/>
  <c r="AC467" i="50"/>
  <c r="AD467" i="50"/>
  <c r="W468" i="50"/>
  <c r="X468" i="50"/>
  <c r="Y468" i="50"/>
  <c r="Z468" i="50"/>
  <c r="AA468" i="50"/>
  <c r="AB468" i="50"/>
  <c r="AC468" i="50"/>
  <c r="AD468" i="50"/>
  <c r="W469" i="50"/>
  <c r="X469" i="50"/>
  <c r="Y469" i="50"/>
  <c r="Z469" i="50"/>
  <c r="AA469" i="50"/>
  <c r="AB469" i="50"/>
  <c r="AC469" i="50"/>
  <c r="AD469" i="50"/>
  <c r="W470" i="50"/>
  <c r="X470" i="50"/>
  <c r="Y470" i="50"/>
  <c r="Z470" i="50"/>
  <c r="AA470" i="50"/>
  <c r="AB470" i="50"/>
  <c r="AC470" i="50"/>
  <c r="AD470" i="50"/>
  <c r="W471" i="50"/>
  <c r="X471" i="50"/>
  <c r="Y471" i="50"/>
  <c r="Z471" i="50"/>
  <c r="AA471" i="50"/>
  <c r="AB471" i="50"/>
  <c r="AC471" i="50"/>
  <c r="AD471" i="50"/>
  <c r="W472" i="50"/>
  <c r="X472" i="50"/>
  <c r="Y472" i="50"/>
  <c r="Z472" i="50"/>
  <c r="AA472" i="50"/>
  <c r="AB472" i="50"/>
  <c r="AC472" i="50"/>
  <c r="AD472" i="50"/>
  <c r="W473" i="50"/>
  <c r="X473" i="50"/>
  <c r="Y473" i="50"/>
  <c r="Z473" i="50"/>
  <c r="AA473" i="50"/>
  <c r="AB473" i="50"/>
  <c r="AC473" i="50"/>
  <c r="AD473" i="50"/>
  <c r="W474" i="50"/>
  <c r="X474" i="50"/>
  <c r="Y474" i="50"/>
  <c r="Z474" i="50"/>
  <c r="AA474" i="50"/>
  <c r="AB474" i="50"/>
  <c r="AC474" i="50"/>
  <c r="AD474" i="50"/>
  <c r="W475" i="50"/>
  <c r="X475" i="50"/>
  <c r="Y475" i="50"/>
  <c r="Z475" i="50"/>
  <c r="AA475" i="50"/>
  <c r="AB475" i="50"/>
  <c r="AC475" i="50"/>
  <c r="AD475" i="50"/>
  <c r="W476" i="50"/>
  <c r="X476" i="50"/>
  <c r="Y476" i="50"/>
  <c r="Z476" i="50"/>
  <c r="AA476" i="50"/>
  <c r="AB476" i="50"/>
  <c r="AC476" i="50"/>
  <c r="AD476" i="50"/>
  <c r="W477" i="50"/>
  <c r="X477" i="50"/>
  <c r="Y477" i="50"/>
  <c r="Z477" i="50"/>
  <c r="AA477" i="50"/>
  <c r="AB477" i="50"/>
  <c r="AC477" i="50"/>
  <c r="AD477" i="50"/>
  <c r="W478" i="50"/>
  <c r="X478" i="50"/>
  <c r="Y478" i="50"/>
  <c r="Z478" i="50"/>
  <c r="AA478" i="50"/>
  <c r="AB478" i="50"/>
  <c r="AC478" i="50"/>
  <c r="AD478" i="50"/>
  <c r="W479" i="50"/>
  <c r="X479" i="50"/>
  <c r="Y479" i="50"/>
  <c r="Z479" i="50"/>
  <c r="AA479" i="50"/>
  <c r="AB479" i="50"/>
  <c r="AC479" i="50"/>
  <c r="AD479" i="50"/>
  <c r="W480" i="50"/>
  <c r="X480" i="50"/>
  <c r="Y480" i="50"/>
  <c r="Z480" i="50"/>
  <c r="AA480" i="50"/>
  <c r="AB480" i="50"/>
  <c r="AC480" i="50"/>
  <c r="AD480" i="50"/>
  <c r="W481" i="50"/>
  <c r="X481" i="50"/>
  <c r="Y481" i="50"/>
  <c r="Z481" i="50"/>
  <c r="AA481" i="50"/>
  <c r="AB481" i="50"/>
  <c r="AC481" i="50"/>
  <c r="AD481" i="50"/>
  <c r="W482" i="50"/>
  <c r="X482" i="50"/>
  <c r="Y482" i="50"/>
  <c r="Z482" i="50"/>
  <c r="AA482" i="50"/>
  <c r="AB482" i="50"/>
  <c r="AC482" i="50"/>
  <c r="AD482" i="50"/>
  <c r="W483" i="50"/>
  <c r="X483" i="50"/>
  <c r="Y483" i="50"/>
  <c r="Z483" i="50"/>
  <c r="AA483" i="50"/>
  <c r="AB483" i="50"/>
  <c r="AC483" i="50"/>
  <c r="AD483" i="50"/>
  <c r="W484" i="50"/>
  <c r="X484" i="50"/>
  <c r="Y484" i="50"/>
  <c r="Z484" i="50"/>
  <c r="AA484" i="50"/>
  <c r="AB484" i="50"/>
  <c r="AC484" i="50"/>
  <c r="AD484" i="50"/>
  <c r="W485" i="50"/>
  <c r="X485" i="50"/>
  <c r="Y485" i="50"/>
  <c r="Z485" i="50"/>
  <c r="AA485" i="50"/>
  <c r="AB485" i="50"/>
  <c r="AC485" i="50"/>
  <c r="AD485" i="50"/>
  <c r="W486" i="50"/>
  <c r="X486" i="50"/>
  <c r="Y486" i="50"/>
  <c r="Z486" i="50"/>
  <c r="AA486" i="50"/>
  <c r="AB486" i="50"/>
  <c r="AC486" i="50"/>
  <c r="AD486" i="50"/>
  <c r="W487" i="50"/>
  <c r="X487" i="50"/>
  <c r="Y487" i="50"/>
  <c r="Z487" i="50"/>
  <c r="AA487" i="50"/>
  <c r="AB487" i="50"/>
  <c r="AC487" i="50"/>
  <c r="AD487" i="50"/>
  <c r="W488" i="50"/>
  <c r="X488" i="50"/>
  <c r="Y488" i="50"/>
  <c r="Z488" i="50"/>
  <c r="AA488" i="50"/>
  <c r="AB488" i="50"/>
  <c r="AC488" i="50"/>
  <c r="AD488" i="50"/>
  <c r="W489" i="50"/>
  <c r="X489" i="50"/>
  <c r="Y489" i="50"/>
  <c r="Z489" i="50"/>
  <c r="AA489" i="50"/>
  <c r="AB489" i="50"/>
  <c r="AC489" i="50"/>
  <c r="AD489" i="50"/>
  <c r="W490" i="50"/>
  <c r="X490" i="50"/>
  <c r="Y490" i="50"/>
  <c r="Z490" i="50"/>
  <c r="AA490" i="50"/>
  <c r="AB490" i="50"/>
  <c r="AC490" i="50"/>
  <c r="AD490" i="50"/>
  <c r="W491" i="50"/>
  <c r="X491" i="50"/>
  <c r="Y491" i="50"/>
  <c r="Z491" i="50"/>
  <c r="AA491" i="50"/>
  <c r="AB491" i="50"/>
  <c r="AC491" i="50"/>
  <c r="AD491" i="50"/>
  <c r="W492" i="50"/>
  <c r="X492" i="50"/>
  <c r="Y492" i="50"/>
  <c r="Z492" i="50"/>
  <c r="AA492" i="50"/>
  <c r="AB492" i="50"/>
  <c r="AC492" i="50"/>
  <c r="AD492" i="50"/>
  <c r="W493" i="50"/>
  <c r="X493" i="50"/>
  <c r="Y493" i="50"/>
  <c r="Z493" i="50"/>
  <c r="AA493" i="50"/>
  <c r="AB493" i="50"/>
  <c r="AC493" i="50"/>
  <c r="AD493" i="50"/>
  <c r="W494" i="50"/>
  <c r="X494" i="50"/>
  <c r="Y494" i="50"/>
  <c r="Z494" i="50"/>
  <c r="AA494" i="50"/>
  <c r="AB494" i="50"/>
  <c r="AC494" i="50"/>
  <c r="AD494" i="50"/>
  <c r="W495" i="50"/>
  <c r="X495" i="50"/>
  <c r="Y495" i="50"/>
  <c r="Z495" i="50"/>
  <c r="AA495" i="50"/>
  <c r="AB495" i="50"/>
  <c r="AC495" i="50"/>
  <c r="AD495" i="50"/>
  <c r="W496" i="50"/>
  <c r="X496" i="50"/>
  <c r="Y496" i="50"/>
  <c r="Z496" i="50"/>
  <c r="AA496" i="50"/>
  <c r="AB496" i="50"/>
  <c r="AC496" i="50"/>
  <c r="AD496" i="50"/>
  <c r="W497" i="50"/>
  <c r="X497" i="50"/>
  <c r="Y497" i="50"/>
  <c r="Z497" i="50"/>
  <c r="AA497" i="50"/>
  <c r="AB497" i="50"/>
  <c r="AC497" i="50"/>
  <c r="AD497" i="50"/>
  <c r="W498" i="50"/>
  <c r="X498" i="50"/>
  <c r="Y498" i="50"/>
  <c r="Z498" i="50"/>
  <c r="AA498" i="50"/>
  <c r="AB498" i="50"/>
  <c r="AC498" i="50"/>
  <c r="AD498" i="50"/>
  <c r="W499" i="50"/>
  <c r="X499" i="50"/>
  <c r="Y499" i="50"/>
  <c r="Z499" i="50"/>
  <c r="AA499" i="50"/>
  <c r="AB499" i="50"/>
  <c r="AC499" i="50"/>
  <c r="AD499" i="50"/>
  <c r="W500" i="50"/>
  <c r="X500" i="50"/>
  <c r="Y500" i="50"/>
  <c r="Z500" i="50"/>
  <c r="AA500" i="50"/>
  <c r="AB500" i="50"/>
  <c r="AC500" i="50"/>
  <c r="AD500" i="50"/>
  <c r="W501" i="50"/>
  <c r="X501" i="50"/>
  <c r="Y501" i="50"/>
  <c r="Z501" i="50"/>
  <c r="AA501" i="50"/>
  <c r="AB501" i="50"/>
  <c r="AC501" i="50"/>
  <c r="AD501" i="50"/>
  <c r="W502" i="50"/>
  <c r="X502" i="50"/>
  <c r="Y502" i="50"/>
  <c r="Z502" i="50"/>
  <c r="AA502" i="50"/>
  <c r="AB502" i="50"/>
  <c r="AC502" i="50"/>
  <c r="AD502" i="50"/>
  <c r="W503" i="50"/>
  <c r="X503" i="50"/>
  <c r="Y503" i="50"/>
  <c r="Z503" i="50"/>
  <c r="AA503" i="50"/>
  <c r="AB503" i="50"/>
  <c r="AC503" i="50"/>
  <c r="AD503" i="50"/>
  <c r="W504" i="50"/>
  <c r="X504" i="50"/>
  <c r="Y504" i="50"/>
  <c r="Z504" i="50"/>
  <c r="AA504" i="50"/>
  <c r="AB504" i="50"/>
  <c r="AC504" i="50"/>
  <c r="AD504" i="50"/>
  <c r="W505" i="50"/>
  <c r="X505" i="50"/>
  <c r="Y505" i="50"/>
  <c r="Z505" i="50"/>
  <c r="AA505" i="50"/>
  <c r="AB505" i="50"/>
  <c r="AC505" i="50"/>
  <c r="AD505" i="50"/>
  <c r="W506" i="50"/>
  <c r="X506" i="50"/>
  <c r="Y506" i="50"/>
  <c r="Z506" i="50"/>
  <c r="AA506" i="50"/>
  <c r="AB506" i="50"/>
  <c r="AC506" i="50"/>
  <c r="AD506" i="50"/>
  <c r="W507" i="50"/>
  <c r="X507" i="50"/>
  <c r="Y507" i="50"/>
  <c r="Z507" i="50"/>
  <c r="AA507" i="50"/>
  <c r="AB507" i="50"/>
  <c r="AC507" i="50"/>
  <c r="AD507" i="50"/>
  <c r="W508" i="50"/>
  <c r="X508" i="50"/>
  <c r="Y508" i="50"/>
  <c r="Z508" i="50"/>
  <c r="AA508" i="50"/>
  <c r="AB508" i="50"/>
  <c r="AC508" i="50"/>
  <c r="AD508" i="50"/>
  <c r="W509" i="50"/>
  <c r="X509" i="50"/>
  <c r="Y509" i="50"/>
  <c r="Z509" i="50"/>
  <c r="AA509" i="50"/>
  <c r="AB509" i="50"/>
  <c r="AC509" i="50"/>
  <c r="AD509" i="50"/>
  <c r="W510" i="50"/>
  <c r="X510" i="50"/>
  <c r="Y510" i="50"/>
  <c r="Z510" i="50"/>
  <c r="AA510" i="50"/>
  <c r="AB510" i="50"/>
  <c r="AC510" i="50"/>
  <c r="AD510" i="50"/>
  <c r="W511" i="50"/>
  <c r="X511" i="50"/>
  <c r="Y511" i="50"/>
  <c r="Z511" i="50"/>
  <c r="AA511" i="50"/>
  <c r="AB511" i="50"/>
  <c r="AC511" i="50"/>
  <c r="AD511" i="50"/>
  <c r="W512" i="50"/>
  <c r="X512" i="50"/>
  <c r="Y512" i="50"/>
  <c r="Z512" i="50"/>
  <c r="AA512" i="50"/>
  <c r="AB512" i="50"/>
  <c r="AC512" i="50"/>
  <c r="AD512" i="50"/>
  <c r="W513" i="50"/>
  <c r="X513" i="50"/>
  <c r="Y513" i="50"/>
  <c r="Z513" i="50"/>
  <c r="AA513" i="50"/>
  <c r="AB513" i="50"/>
  <c r="AC513" i="50"/>
  <c r="AD513" i="50"/>
  <c r="W514" i="50"/>
  <c r="X514" i="50"/>
  <c r="Y514" i="50"/>
  <c r="Z514" i="50"/>
  <c r="AA514" i="50"/>
  <c r="AB514" i="50"/>
  <c r="AC514" i="50"/>
  <c r="AD514" i="50"/>
  <c r="W515" i="50"/>
  <c r="X515" i="50"/>
  <c r="Y515" i="50"/>
  <c r="Z515" i="50"/>
  <c r="AA515" i="50"/>
  <c r="AB515" i="50"/>
  <c r="AC515" i="50"/>
  <c r="AD515" i="50"/>
  <c r="W516" i="50"/>
  <c r="X516" i="50"/>
  <c r="Y516" i="50"/>
  <c r="Z516" i="50"/>
  <c r="AA516" i="50"/>
  <c r="AB516" i="50"/>
  <c r="AC516" i="50"/>
  <c r="AD516" i="50"/>
  <c r="W517" i="50"/>
  <c r="X517" i="50"/>
  <c r="Y517" i="50"/>
  <c r="Z517" i="50"/>
  <c r="AA517" i="50"/>
  <c r="AB517" i="50"/>
  <c r="AC517" i="50"/>
  <c r="AD517" i="50"/>
  <c r="W518" i="50"/>
  <c r="X518" i="50"/>
  <c r="Y518" i="50"/>
  <c r="Z518" i="50"/>
  <c r="AA518" i="50"/>
  <c r="AB518" i="50"/>
  <c r="AC518" i="50"/>
  <c r="AD518" i="50"/>
  <c r="W519" i="50"/>
  <c r="X519" i="50"/>
  <c r="Y519" i="50"/>
  <c r="Z519" i="50"/>
  <c r="AA519" i="50"/>
  <c r="AB519" i="50"/>
  <c r="AC519" i="50"/>
  <c r="AD519" i="50"/>
  <c r="W520" i="50"/>
  <c r="X520" i="50"/>
  <c r="Y520" i="50"/>
  <c r="Z520" i="50"/>
  <c r="AA520" i="50"/>
  <c r="AB520" i="50"/>
  <c r="AC520" i="50"/>
  <c r="AD520" i="50"/>
  <c r="W521" i="50"/>
  <c r="X521" i="50"/>
  <c r="Y521" i="50"/>
  <c r="Z521" i="50"/>
  <c r="AA521" i="50"/>
  <c r="AB521" i="50"/>
  <c r="AC521" i="50"/>
  <c r="AD521" i="50"/>
  <c r="W522" i="50"/>
  <c r="X522" i="50"/>
  <c r="Y522" i="50"/>
  <c r="Z522" i="50"/>
  <c r="AA522" i="50"/>
  <c r="AB522" i="50"/>
  <c r="AC522" i="50"/>
  <c r="AD522" i="50"/>
  <c r="W523" i="50"/>
  <c r="X523" i="50"/>
  <c r="Y523" i="50"/>
  <c r="Z523" i="50"/>
  <c r="AA523" i="50"/>
  <c r="AB523" i="50"/>
  <c r="AC523" i="50"/>
  <c r="AD523" i="50"/>
  <c r="W524" i="50"/>
  <c r="X524" i="50"/>
  <c r="Y524" i="50"/>
  <c r="Z524" i="50"/>
  <c r="AA524" i="50"/>
  <c r="AB524" i="50"/>
  <c r="AC524" i="50"/>
  <c r="AD524" i="50"/>
  <c r="W525" i="50"/>
  <c r="X525" i="50"/>
  <c r="Y525" i="50"/>
  <c r="Z525" i="50"/>
  <c r="AA525" i="50"/>
  <c r="AB525" i="50"/>
  <c r="AC525" i="50"/>
  <c r="AD525" i="50"/>
  <c r="W526" i="50"/>
  <c r="X526" i="50"/>
  <c r="Y526" i="50"/>
  <c r="Z526" i="50"/>
  <c r="AA526" i="50"/>
  <c r="AB526" i="50"/>
  <c r="AC526" i="50"/>
  <c r="AD526" i="50"/>
  <c r="W527" i="50"/>
  <c r="X527" i="50"/>
  <c r="Y527" i="50"/>
  <c r="Z527" i="50"/>
  <c r="AA527" i="50"/>
  <c r="AB527" i="50"/>
  <c r="AC527" i="50"/>
  <c r="AD527" i="50"/>
  <c r="W528" i="50"/>
  <c r="X528" i="50"/>
  <c r="Y528" i="50"/>
  <c r="Z528" i="50"/>
  <c r="AA528" i="50"/>
  <c r="AB528" i="50"/>
  <c r="AC528" i="50"/>
  <c r="AD528" i="50"/>
  <c r="W529" i="50"/>
  <c r="X529" i="50"/>
  <c r="Y529" i="50"/>
  <c r="Z529" i="50"/>
  <c r="AA529" i="50"/>
  <c r="AB529" i="50"/>
  <c r="AC529" i="50"/>
  <c r="AD529" i="50"/>
  <c r="W530" i="50"/>
  <c r="X530" i="50"/>
  <c r="Y530" i="50"/>
  <c r="Z530" i="50"/>
  <c r="AA530" i="50"/>
  <c r="AB530" i="50"/>
  <c r="AC530" i="50"/>
  <c r="AD530" i="50"/>
  <c r="X4" i="50"/>
  <c r="Y4" i="50"/>
  <c r="Y531" i="50" s="1"/>
  <c r="Y534" i="50" s="1"/>
  <c r="Z4" i="50"/>
  <c r="AA4" i="50"/>
  <c r="AB4" i="50"/>
  <c r="AB531" i="50" s="1"/>
  <c r="AB534" i="50" s="1"/>
  <c r="AC4" i="50"/>
  <c r="AC531" i="50" s="1"/>
  <c r="AC534" i="50" s="1"/>
  <c r="AD4" i="50"/>
  <c r="X531" i="50" l="1"/>
  <c r="X534" i="50" s="1"/>
  <c r="AA531" i="50"/>
  <c r="AA534" i="50" s="1"/>
  <c r="AD531" i="50"/>
  <c r="AD534" i="50" s="1"/>
  <c r="Z531" i="50"/>
  <c r="Z534" i="50" s="1"/>
  <c r="V106" i="45"/>
  <c r="W106" i="45"/>
  <c r="Y106" i="45"/>
  <c r="U106" i="45"/>
  <c r="Z106" i="45"/>
  <c r="X106" i="45"/>
  <c r="L500" i="50" l="1"/>
  <c r="M500" i="50"/>
  <c r="N500" i="50"/>
  <c r="O500" i="50"/>
  <c r="P500" i="50"/>
  <c r="Q500" i="50"/>
  <c r="R500" i="50"/>
  <c r="S500" i="50"/>
  <c r="T500" i="50"/>
  <c r="U500" i="50"/>
  <c r="V500" i="50"/>
  <c r="L501" i="50"/>
  <c r="M501" i="50"/>
  <c r="N501" i="50"/>
  <c r="O501" i="50"/>
  <c r="P501" i="50"/>
  <c r="Q501" i="50"/>
  <c r="R501" i="50"/>
  <c r="S501" i="50"/>
  <c r="T501" i="50"/>
  <c r="U501" i="50"/>
  <c r="V501" i="50"/>
  <c r="L502" i="50"/>
  <c r="M502" i="50"/>
  <c r="N502" i="50"/>
  <c r="O502" i="50"/>
  <c r="P502" i="50"/>
  <c r="Q502" i="50"/>
  <c r="R502" i="50"/>
  <c r="S502" i="50"/>
  <c r="T502" i="50"/>
  <c r="U502" i="50"/>
  <c r="V502" i="50"/>
  <c r="L503" i="50"/>
  <c r="M503" i="50"/>
  <c r="N503" i="50"/>
  <c r="O503" i="50"/>
  <c r="P503" i="50"/>
  <c r="Q503" i="50"/>
  <c r="R503" i="50"/>
  <c r="S503" i="50"/>
  <c r="T503" i="50"/>
  <c r="U503" i="50"/>
  <c r="V503" i="50"/>
  <c r="L504" i="50"/>
  <c r="M504" i="50"/>
  <c r="N504" i="50"/>
  <c r="O504" i="50"/>
  <c r="P504" i="50"/>
  <c r="Q504" i="50"/>
  <c r="R504" i="50"/>
  <c r="S504" i="50"/>
  <c r="T504" i="50"/>
  <c r="U504" i="50"/>
  <c r="V504" i="50"/>
  <c r="L505" i="50"/>
  <c r="M505" i="50"/>
  <c r="N505" i="50"/>
  <c r="O505" i="50"/>
  <c r="P505" i="50"/>
  <c r="Q505" i="50"/>
  <c r="R505" i="50"/>
  <c r="S505" i="50"/>
  <c r="T505" i="50"/>
  <c r="U505" i="50"/>
  <c r="V505" i="50"/>
  <c r="L506" i="50"/>
  <c r="M506" i="50"/>
  <c r="N506" i="50"/>
  <c r="O506" i="50"/>
  <c r="P506" i="50"/>
  <c r="Q506" i="50"/>
  <c r="R506" i="50"/>
  <c r="S506" i="50"/>
  <c r="T506" i="50"/>
  <c r="U506" i="50"/>
  <c r="V506" i="50"/>
  <c r="L507" i="50"/>
  <c r="M507" i="50"/>
  <c r="N507" i="50"/>
  <c r="O507" i="50"/>
  <c r="P507" i="50"/>
  <c r="Q507" i="50"/>
  <c r="R507" i="50"/>
  <c r="S507" i="50"/>
  <c r="T507" i="50"/>
  <c r="U507" i="50"/>
  <c r="V507" i="50"/>
  <c r="L508" i="50"/>
  <c r="M508" i="50"/>
  <c r="N508" i="50"/>
  <c r="O508" i="50"/>
  <c r="P508" i="50"/>
  <c r="Q508" i="50"/>
  <c r="R508" i="50"/>
  <c r="S508" i="50"/>
  <c r="T508" i="50"/>
  <c r="U508" i="50"/>
  <c r="V508" i="50"/>
  <c r="L509" i="50"/>
  <c r="M509" i="50"/>
  <c r="N509" i="50"/>
  <c r="O509" i="50"/>
  <c r="P509" i="50"/>
  <c r="Q509" i="50"/>
  <c r="R509" i="50"/>
  <c r="S509" i="50"/>
  <c r="T509" i="50"/>
  <c r="U509" i="50"/>
  <c r="V509" i="50"/>
  <c r="L510" i="50"/>
  <c r="M510" i="50"/>
  <c r="N510" i="50"/>
  <c r="O510" i="50"/>
  <c r="P510" i="50"/>
  <c r="Q510" i="50"/>
  <c r="R510" i="50"/>
  <c r="S510" i="50"/>
  <c r="T510" i="50"/>
  <c r="U510" i="50"/>
  <c r="V510" i="50"/>
  <c r="L511" i="50"/>
  <c r="M511" i="50"/>
  <c r="N511" i="50"/>
  <c r="O511" i="50"/>
  <c r="P511" i="50"/>
  <c r="Q511" i="50"/>
  <c r="R511" i="50"/>
  <c r="S511" i="50"/>
  <c r="T511" i="50"/>
  <c r="U511" i="50"/>
  <c r="V511" i="50"/>
  <c r="L512" i="50"/>
  <c r="M512" i="50"/>
  <c r="N512" i="50"/>
  <c r="O512" i="50"/>
  <c r="P512" i="50"/>
  <c r="Q512" i="50"/>
  <c r="R512" i="50"/>
  <c r="S512" i="50"/>
  <c r="T512" i="50"/>
  <c r="U512" i="50"/>
  <c r="V512" i="50"/>
  <c r="L513" i="50"/>
  <c r="M513" i="50"/>
  <c r="N513" i="50"/>
  <c r="O513" i="50"/>
  <c r="P513" i="50"/>
  <c r="Q513" i="50"/>
  <c r="R513" i="50"/>
  <c r="S513" i="50"/>
  <c r="T513" i="50"/>
  <c r="U513" i="50"/>
  <c r="V513" i="50"/>
  <c r="L514" i="50"/>
  <c r="M514" i="50"/>
  <c r="N514" i="50"/>
  <c r="O514" i="50"/>
  <c r="P514" i="50"/>
  <c r="Q514" i="50"/>
  <c r="R514" i="50"/>
  <c r="S514" i="50"/>
  <c r="T514" i="50"/>
  <c r="U514" i="50"/>
  <c r="V514" i="50"/>
  <c r="L515" i="50"/>
  <c r="M515" i="50"/>
  <c r="N515" i="50"/>
  <c r="O515" i="50"/>
  <c r="P515" i="50"/>
  <c r="Q515" i="50"/>
  <c r="R515" i="50"/>
  <c r="S515" i="50"/>
  <c r="T515" i="50"/>
  <c r="U515" i="50"/>
  <c r="V515" i="50"/>
  <c r="L516" i="50"/>
  <c r="M516" i="50"/>
  <c r="N516" i="50"/>
  <c r="O516" i="50"/>
  <c r="P516" i="50"/>
  <c r="Q516" i="50"/>
  <c r="R516" i="50"/>
  <c r="S516" i="50"/>
  <c r="T516" i="50"/>
  <c r="U516" i="50"/>
  <c r="V516" i="50"/>
  <c r="L517" i="50"/>
  <c r="M517" i="50"/>
  <c r="N517" i="50"/>
  <c r="O517" i="50"/>
  <c r="P517" i="50"/>
  <c r="Q517" i="50"/>
  <c r="R517" i="50"/>
  <c r="S517" i="50"/>
  <c r="T517" i="50"/>
  <c r="U517" i="50"/>
  <c r="V517" i="50"/>
  <c r="L518" i="50"/>
  <c r="M518" i="50"/>
  <c r="N518" i="50"/>
  <c r="O518" i="50"/>
  <c r="P518" i="50"/>
  <c r="Q518" i="50"/>
  <c r="R518" i="50"/>
  <c r="S518" i="50"/>
  <c r="T518" i="50"/>
  <c r="U518" i="50"/>
  <c r="V518" i="50"/>
  <c r="L519" i="50"/>
  <c r="M519" i="50"/>
  <c r="N519" i="50"/>
  <c r="O519" i="50"/>
  <c r="P519" i="50"/>
  <c r="Q519" i="50"/>
  <c r="R519" i="50"/>
  <c r="S519" i="50"/>
  <c r="T519" i="50"/>
  <c r="U519" i="50"/>
  <c r="V519" i="50"/>
  <c r="L520" i="50"/>
  <c r="M520" i="50"/>
  <c r="N520" i="50"/>
  <c r="O520" i="50"/>
  <c r="P520" i="50"/>
  <c r="Q520" i="50"/>
  <c r="R520" i="50"/>
  <c r="S520" i="50"/>
  <c r="T520" i="50"/>
  <c r="U520" i="50"/>
  <c r="V520" i="50"/>
  <c r="L521" i="50"/>
  <c r="M521" i="50"/>
  <c r="N521" i="50"/>
  <c r="O521" i="50"/>
  <c r="P521" i="50"/>
  <c r="Q521" i="50"/>
  <c r="R521" i="50"/>
  <c r="S521" i="50"/>
  <c r="T521" i="50"/>
  <c r="U521" i="50"/>
  <c r="V521" i="50"/>
  <c r="L522" i="50"/>
  <c r="M522" i="50"/>
  <c r="N522" i="50"/>
  <c r="O522" i="50"/>
  <c r="P522" i="50"/>
  <c r="Q522" i="50"/>
  <c r="R522" i="50"/>
  <c r="S522" i="50"/>
  <c r="T522" i="50"/>
  <c r="U522" i="50"/>
  <c r="V522" i="50"/>
  <c r="L523" i="50"/>
  <c r="M523" i="50"/>
  <c r="N523" i="50"/>
  <c r="O523" i="50"/>
  <c r="P523" i="50"/>
  <c r="Q523" i="50"/>
  <c r="R523" i="50"/>
  <c r="S523" i="50"/>
  <c r="T523" i="50"/>
  <c r="U523" i="50"/>
  <c r="V523" i="50"/>
  <c r="L524" i="50"/>
  <c r="M524" i="50"/>
  <c r="N524" i="50"/>
  <c r="O524" i="50"/>
  <c r="P524" i="50"/>
  <c r="Q524" i="50"/>
  <c r="R524" i="50"/>
  <c r="S524" i="50"/>
  <c r="T524" i="50"/>
  <c r="U524" i="50"/>
  <c r="V524" i="50"/>
  <c r="L525" i="50"/>
  <c r="M525" i="50"/>
  <c r="N525" i="50"/>
  <c r="O525" i="50"/>
  <c r="P525" i="50"/>
  <c r="Q525" i="50"/>
  <c r="R525" i="50"/>
  <c r="S525" i="50"/>
  <c r="T525" i="50"/>
  <c r="U525" i="50"/>
  <c r="V525" i="50"/>
  <c r="L526" i="50"/>
  <c r="M526" i="50"/>
  <c r="N526" i="50"/>
  <c r="O526" i="50"/>
  <c r="P526" i="50"/>
  <c r="Q526" i="50"/>
  <c r="R526" i="50"/>
  <c r="S526" i="50"/>
  <c r="T526" i="50"/>
  <c r="U526" i="50"/>
  <c r="V526" i="50"/>
  <c r="L527" i="50"/>
  <c r="M527" i="50"/>
  <c r="N527" i="50"/>
  <c r="O527" i="50"/>
  <c r="P527" i="50"/>
  <c r="Q527" i="50"/>
  <c r="R527" i="50"/>
  <c r="S527" i="50"/>
  <c r="T527" i="50"/>
  <c r="U527" i="50"/>
  <c r="V527" i="50"/>
  <c r="L528" i="50"/>
  <c r="M528" i="50"/>
  <c r="N528" i="50"/>
  <c r="O528" i="50"/>
  <c r="P528" i="50"/>
  <c r="Q528" i="50"/>
  <c r="R528" i="50"/>
  <c r="S528" i="50"/>
  <c r="T528" i="50"/>
  <c r="U528" i="50"/>
  <c r="V528" i="50"/>
  <c r="L529" i="50"/>
  <c r="M529" i="50"/>
  <c r="N529" i="50"/>
  <c r="O529" i="50"/>
  <c r="P529" i="50"/>
  <c r="Q529" i="50"/>
  <c r="R529" i="50"/>
  <c r="S529" i="50"/>
  <c r="T529" i="50"/>
  <c r="U529" i="50"/>
  <c r="V529" i="50"/>
  <c r="L530" i="50"/>
  <c r="M530" i="50"/>
  <c r="N530" i="50"/>
  <c r="O530" i="50"/>
  <c r="P530" i="50"/>
  <c r="Q530" i="50"/>
  <c r="R530" i="50"/>
  <c r="S530" i="50"/>
  <c r="T530" i="50"/>
  <c r="U530" i="50"/>
  <c r="V530" i="50"/>
  <c r="L107" i="50"/>
  <c r="M107" i="50"/>
  <c r="N107" i="50"/>
  <c r="O107" i="50"/>
  <c r="P107" i="50"/>
  <c r="Q107" i="50"/>
  <c r="R107" i="50"/>
  <c r="S107" i="50"/>
  <c r="T107" i="50"/>
  <c r="U107" i="50"/>
  <c r="V107" i="50"/>
  <c r="L108" i="50"/>
  <c r="M108" i="50"/>
  <c r="N108" i="50"/>
  <c r="O108" i="50"/>
  <c r="P108" i="50"/>
  <c r="Q108" i="50"/>
  <c r="R108" i="50"/>
  <c r="S108" i="50"/>
  <c r="T108" i="50"/>
  <c r="U108" i="50"/>
  <c r="V108" i="50"/>
  <c r="L109" i="50"/>
  <c r="M109" i="50"/>
  <c r="N109" i="50"/>
  <c r="O109" i="50"/>
  <c r="P109" i="50"/>
  <c r="Q109" i="50"/>
  <c r="R109" i="50"/>
  <c r="S109" i="50"/>
  <c r="T109" i="50"/>
  <c r="U109" i="50"/>
  <c r="V109" i="50"/>
  <c r="L110" i="50"/>
  <c r="M110" i="50"/>
  <c r="N110" i="50"/>
  <c r="O110" i="50"/>
  <c r="P110" i="50"/>
  <c r="Q110" i="50"/>
  <c r="R110" i="50"/>
  <c r="S110" i="50"/>
  <c r="T110" i="50"/>
  <c r="U110" i="50"/>
  <c r="V110" i="50"/>
  <c r="L111" i="50"/>
  <c r="M111" i="50"/>
  <c r="N111" i="50"/>
  <c r="O111" i="50"/>
  <c r="P111" i="50"/>
  <c r="Q111" i="50"/>
  <c r="R111" i="50"/>
  <c r="S111" i="50"/>
  <c r="T111" i="50"/>
  <c r="U111" i="50"/>
  <c r="V111" i="50"/>
  <c r="L112" i="50"/>
  <c r="M112" i="50"/>
  <c r="N112" i="50"/>
  <c r="O112" i="50"/>
  <c r="P112" i="50"/>
  <c r="Q112" i="50"/>
  <c r="R112" i="50"/>
  <c r="S112" i="50"/>
  <c r="T112" i="50"/>
  <c r="U112" i="50"/>
  <c r="V112" i="50"/>
  <c r="L113" i="50"/>
  <c r="M113" i="50"/>
  <c r="N113" i="50"/>
  <c r="O113" i="50"/>
  <c r="P113" i="50"/>
  <c r="Q113" i="50"/>
  <c r="R113" i="50"/>
  <c r="S113" i="50"/>
  <c r="T113" i="50"/>
  <c r="U113" i="50"/>
  <c r="V113" i="50"/>
  <c r="L114" i="50"/>
  <c r="M114" i="50"/>
  <c r="N114" i="50"/>
  <c r="O114" i="50"/>
  <c r="P114" i="50"/>
  <c r="Q114" i="50"/>
  <c r="R114" i="50"/>
  <c r="S114" i="50"/>
  <c r="T114" i="50"/>
  <c r="U114" i="50"/>
  <c r="V114" i="50"/>
  <c r="L115" i="50"/>
  <c r="M115" i="50"/>
  <c r="N115" i="50"/>
  <c r="O115" i="50"/>
  <c r="P115" i="50"/>
  <c r="Q115" i="50"/>
  <c r="R115" i="50"/>
  <c r="S115" i="50"/>
  <c r="T115" i="50"/>
  <c r="U115" i="50"/>
  <c r="V115" i="50"/>
  <c r="L116" i="50"/>
  <c r="M116" i="50"/>
  <c r="N116" i="50"/>
  <c r="O116" i="50"/>
  <c r="P116" i="50"/>
  <c r="Q116" i="50"/>
  <c r="R116" i="50"/>
  <c r="S116" i="50"/>
  <c r="T116" i="50"/>
  <c r="U116" i="50"/>
  <c r="V116" i="50"/>
  <c r="L117" i="50"/>
  <c r="M117" i="50"/>
  <c r="N117" i="50"/>
  <c r="O117" i="50"/>
  <c r="P117" i="50"/>
  <c r="Q117" i="50"/>
  <c r="R117" i="50"/>
  <c r="S117" i="50"/>
  <c r="T117" i="50"/>
  <c r="U117" i="50"/>
  <c r="V117" i="50"/>
  <c r="L118" i="50"/>
  <c r="M118" i="50"/>
  <c r="N118" i="50"/>
  <c r="O118" i="50"/>
  <c r="P118" i="50"/>
  <c r="Q118" i="50"/>
  <c r="R118" i="50"/>
  <c r="S118" i="50"/>
  <c r="T118" i="50"/>
  <c r="U118" i="50"/>
  <c r="V118" i="50"/>
  <c r="L119" i="50"/>
  <c r="M119" i="50"/>
  <c r="N119" i="50"/>
  <c r="O119" i="50"/>
  <c r="P119" i="50"/>
  <c r="Q119" i="50"/>
  <c r="R119" i="50"/>
  <c r="S119" i="50"/>
  <c r="T119" i="50"/>
  <c r="U119" i="50"/>
  <c r="V119" i="50"/>
  <c r="L120" i="50"/>
  <c r="M120" i="50"/>
  <c r="N120" i="50"/>
  <c r="O120" i="50"/>
  <c r="P120" i="50"/>
  <c r="Q120" i="50"/>
  <c r="R120" i="50"/>
  <c r="S120" i="50"/>
  <c r="T120" i="50"/>
  <c r="U120" i="50"/>
  <c r="V120" i="50"/>
  <c r="L121" i="50"/>
  <c r="M121" i="50"/>
  <c r="N121" i="50"/>
  <c r="O121" i="50"/>
  <c r="P121" i="50"/>
  <c r="Q121" i="50"/>
  <c r="R121" i="50"/>
  <c r="S121" i="50"/>
  <c r="T121" i="50"/>
  <c r="U121" i="50"/>
  <c r="V121" i="50"/>
  <c r="L122" i="50"/>
  <c r="M122" i="50"/>
  <c r="N122" i="50"/>
  <c r="O122" i="50"/>
  <c r="P122" i="50"/>
  <c r="Q122" i="50"/>
  <c r="R122" i="50"/>
  <c r="S122" i="50"/>
  <c r="T122" i="50"/>
  <c r="U122" i="50"/>
  <c r="V122" i="50"/>
  <c r="L123" i="50"/>
  <c r="M123" i="50"/>
  <c r="N123" i="50"/>
  <c r="O123" i="50"/>
  <c r="P123" i="50"/>
  <c r="Q123" i="50"/>
  <c r="R123" i="50"/>
  <c r="S123" i="50"/>
  <c r="T123" i="50"/>
  <c r="U123" i="50"/>
  <c r="V123" i="50"/>
  <c r="L124" i="50"/>
  <c r="M124" i="50"/>
  <c r="N124" i="50"/>
  <c r="O124" i="50"/>
  <c r="P124" i="50"/>
  <c r="Q124" i="50"/>
  <c r="R124" i="50"/>
  <c r="S124" i="50"/>
  <c r="T124" i="50"/>
  <c r="U124" i="50"/>
  <c r="V124" i="50"/>
  <c r="L125" i="50"/>
  <c r="M125" i="50"/>
  <c r="N125" i="50"/>
  <c r="O125" i="50"/>
  <c r="P125" i="50"/>
  <c r="Q125" i="50"/>
  <c r="R125" i="50"/>
  <c r="S125" i="50"/>
  <c r="T125" i="50"/>
  <c r="U125" i="50"/>
  <c r="V125" i="50"/>
  <c r="L126" i="50"/>
  <c r="M126" i="50"/>
  <c r="N126" i="50"/>
  <c r="O126" i="50"/>
  <c r="P126" i="50"/>
  <c r="Q126" i="50"/>
  <c r="R126" i="50"/>
  <c r="S126" i="50"/>
  <c r="T126" i="50"/>
  <c r="U126" i="50"/>
  <c r="V126" i="50"/>
  <c r="L127" i="50"/>
  <c r="M127" i="50"/>
  <c r="N127" i="50"/>
  <c r="O127" i="50"/>
  <c r="P127" i="50"/>
  <c r="Q127" i="50"/>
  <c r="R127" i="50"/>
  <c r="S127" i="50"/>
  <c r="T127" i="50"/>
  <c r="U127" i="50"/>
  <c r="V127" i="50"/>
  <c r="L128" i="50"/>
  <c r="M128" i="50"/>
  <c r="N128" i="50"/>
  <c r="O128" i="50"/>
  <c r="P128" i="50"/>
  <c r="Q128" i="50"/>
  <c r="R128" i="50"/>
  <c r="S128" i="50"/>
  <c r="T128" i="50"/>
  <c r="U128" i="50"/>
  <c r="V128" i="50"/>
  <c r="L129" i="50"/>
  <c r="M129" i="50"/>
  <c r="N129" i="50"/>
  <c r="O129" i="50"/>
  <c r="P129" i="50"/>
  <c r="Q129" i="50"/>
  <c r="R129" i="50"/>
  <c r="S129" i="50"/>
  <c r="T129" i="50"/>
  <c r="U129" i="50"/>
  <c r="V129" i="50"/>
  <c r="L130" i="50"/>
  <c r="M130" i="50"/>
  <c r="N130" i="50"/>
  <c r="O130" i="50"/>
  <c r="P130" i="50"/>
  <c r="Q130" i="50"/>
  <c r="R130" i="50"/>
  <c r="S130" i="50"/>
  <c r="T130" i="50"/>
  <c r="U130" i="50"/>
  <c r="V130" i="50"/>
  <c r="L131" i="50"/>
  <c r="M131" i="50"/>
  <c r="N131" i="50"/>
  <c r="O131" i="50"/>
  <c r="P131" i="50"/>
  <c r="Q131" i="50"/>
  <c r="R131" i="50"/>
  <c r="S131" i="50"/>
  <c r="T131" i="50"/>
  <c r="U131" i="50"/>
  <c r="V131" i="50"/>
  <c r="L132" i="50"/>
  <c r="M132" i="50"/>
  <c r="N132" i="50"/>
  <c r="O132" i="50"/>
  <c r="P132" i="50"/>
  <c r="Q132" i="50"/>
  <c r="R132" i="50"/>
  <c r="S132" i="50"/>
  <c r="T132" i="50"/>
  <c r="U132" i="50"/>
  <c r="V132" i="50"/>
  <c r="L133" i="50"/>
  <c r="M133" i="50"/>
  <c r="N133" i="50"/>
  <c r="O133" i="50"/>
  <c r="P133" i="50"/>
  <c r="Q133" i="50"/>
  <c r="R133" i="50"/>
  <c r="S133" i="50"/>
  <c r="T133" i="50"/>
  <c r="U133" i="50"/>
  <c r="V133" i="50"/>
  <c r="L134" i="50"/>
  <c r="M134" i="50"/>
  <c r="N134" i="50"/>
  <c r="O134" i="50"/>
  <c r="P134" i="50"/>
  <c r="Q134" i="50"/>
  <c r="R134" i="50"/>
  <c r="S134" i="50"/>
  <c r="T134" i="50"/>
  <c r="U134" i="50"/>
  <c r="V134" i="50"/>
  <c r="L135" i="50"/>
  <c r="M135" i="50"/>
  <c r="N135" i="50"/>
  <c r="O135" i="50"/>
  <c r="P135" i="50"/>
  <c r="Q135" i="50"/>
  <c r="R135" i="50"/>
  <c r="S135" i="50"/>
  <c r="T135" i="50"/>
  <c r="U135" i="50"/>
  <c r="V135" i="50"/>
  <c r="L136" i="50"/>
  <c r="M136" i="50"/>
  <c r="N136" i="50"/>
  <c r="O136" i="50"/>
  <c r="P136" i="50"/>
  <c r="Q136" i="50"/>
  <c r="R136" i="50"/>
  <c r="S136" i="50"/>
  <c r="T136" i="50"/>
  <c r="U136" i="50"/>
  <c r="V136" i="50"/>
  <c r="L137" i="50"/>
  <c r="M137" i="50"/>
  <c r="N137" i="50"/>
  <c r="O137" i="50"/>
  <c r="P137" i="50"/>
  <c r="Q137" i="50"/>
  <c r="R137" i="50"/>
  <c r="S137" i="50"/>
  <c r="T137" i="50"/>
  <c r="U137" i="50"/>
  <c r="V137" i="50"/>
  <c r="L138" i="50"/>
  <c r="M138" i="50"/>
  <c r="N138" i="50"/>
  <c r="O138" i="50"/>
  <c r="P138" i="50"/>
  <c r="Q138" i="50"/>
  <c r="R138" i="50"/>
  <c r="S138" i="50"/>
  <c r="T138" i="50"/>
  <c r="U138" i="50"/>
  <c r="V138" i="50"/>
  <c r="L139" i="50"/>
  <c r="M139" i="50"/>
  <c r="N139" i="50"/>
  <c r="O139" i="50"/>
  <c r="P139" i="50"/>
  <c r="Q139" i="50"/>
  <c r="R139" i="50"/>
  <c r="S139" i="50"/>
  <c r="T139" i="50"/>
  <c r="U139" i="50"/>
  <c r="V139" i="50"/>
  <c r="L140" i="50"/>
  <c r="M140" i="50"/>
  <c r="N140" i="50"/>
  <c r="O140" i="50"/>
  <c r="P140" i="50"/>
  <c r="Q140" i="50"/>
  <c r="R140" i="50"/>
  <c r="S140" i="50"/>
  <c r="T140" i="50"/>
  <c r="U140" i="50"/>
  <c r="V140" i="50"/>
  <c r="L141" i="50"/>
  <c r="M141" i="50"/>
  <c r="N141" i="50"/>
  <c r="O141" i="50"/>
  <c r="P141" i="50"/>
  <c r="Q141" i="50"/>
  <c r="R141" i="50"/>
  <c r="S141" i="50"/>
  <c r="T141" i="50"/>
  <c r="U141" i="50"/>
  <c r="V141" i="50"/>
  <c r="L142" i="50"/>
  <c r="M142" i="50"/>
  <c r="N142" i="50"/>
  <c r="O142" i="50"/>
  <c r="P142" i="50"/>
  <c r="Q142" i="50"/>
  <c r="R142" i="50"/>
  <c r="S142" i="50"/>
  <c r="T142" i="50"/>
  <c r="U142" i="50"/>
  <c r="V142" i="50"/>
  <c r="L143" i="50"/>
  <c r="M143" i="50"/>
  <c r="N143" i="50"/>
  <c r="O143" i="50"/>
  <c r="P143" i="50"/>
  <c r="Q143" i="50"/>
  <c r="R143" i="50"/>
  <c r="S143" i="50"/>
  <c r="T143" i="50"/>
  <c r="U143" i="50"/>
  <c r="V143" i="50"/>
  <c r="L144" i="50"/>
  <c r="M144" i="50"/>
  <c r="N144" i="50"/>
  <c r="O144" i="50"/>
  <c r="P144" i="50"/>
  <c r="Q144" i="50"/>
  <c r="R144" i="50"/>
  <c r="S144" i="50"/>
  <c r="T144" i="50"/>
  <c r="U144" i="50"/>
  <c r="V144" i="50"/>
  <c r="L145" i="50"/>
  <c r="M145" i="50"/>
  <c r="N145" i="50"/>
  <c r="O145" i="50"/>
  <c r="P145" i="50"/>
  <c r="Q145" i="50"/>
  <c r="R145" i="50"/>
  <c r="S145" i="50"/>
  <c r="T145" i="50"/>
  <c r="U145" i="50"/>
  <c r="V145" i="50"/>
  <c r="L146" i="50"/>
  <c r="M146" i="50"/>
  <c r="N146" i="50"/>
  <c r="O146" i="50"/>
  <c r="P146" i="50"/>
  <c r="Q146" i="50"/>
  <c r="R146" i="50"/>
  <c r="S146" i="50"/>
  <c r="T146" i="50"/>
  <c r="U146" i="50"/>
  <c r="V146" i="50"/>
  <c r="L147" i="50"/>
  <c r="M147" i="50"/>
  <c r="N147" i="50"/>
  <c r="O147" i="50"/>
  <c r="P147" i="50"/>
  <c r="Q147" i="50"/>
  <c r="R147" i="50"/>
  <c r="S147" i="50"/>
  <c r="T147" i="50"/>
  <c r="U147" i="50"/>
  <c r="V147" i="50"/>
  <c r="L148" i="50"/>
  <c r="M148" i="50"/>
  <c r="N148" i="50"/>
  <c r="O148" i="50"/>
  <c r="P148" i="50"/>
  <c r="Q148" i="50"/>
  <c r="R148" i="50"/>
  <c r="S148" i="50"/>
  <c r="T148" i="50"/>
  <c r="U148" i="50"/>
  <c r="V148" i="50"/>
  <c r="L149" i="50"/>
  <c r="M149" i="50"/>
  <c r="N149" i="50"/>
  <c r="O149" i="50"/>
  <c r="P149" i="50"/>
  <c r="Q149" i="50"/>
  <c r="R149" i="50"/>
  <c r="S149" i="50"/>
  <c r="T149" i="50"/>
  <c r="U149" i="50"/>
  <c r="V149" i="50"/>
  <c r="L150" i="50"/>
  <c r="M150" i="50"/>
  <c r="N150" i="50"/>
  <c r="O150" i="50"/>
  <c r="P150" i="50"/>
  <c r="Q150" i="50"/>
  <c r="R150" i="50"/>
  <c r="S150" i="50"/>
  <c r="T150" i="50"/>
  <c r="U150" i="50"/>
  <c r="V150" i="50"/>
  <c r="L151" i="50"/>
  <c r="M151" i="50"/>
  <c r="N151" i="50"/>
  <c r="O151" i="50"/>
  <c r="P151" i="50"/>
  <c r="Q151" i="50"/>
  <c r="R151" i="50"/>
  <c r="S151" i="50"/>
  <c r="T151" i="50"/>
  <c r="U151" i="50"/>
  <c r="V151" i="50"/>
  <c r="L152" i="50"/>
  <c r="M152" i="50"/>
  <c r="N152" i="50"/>
  <c r="O152" i="50"/>
  <c r="P152" i="50"/>
  <c r="Q152" i="50"/>
  <c r="R152" i="50"/>
  <c r="S152" i="50"/>
  <c r="T152" i="50"/>
  <c r="U152" i="50"/>
  <c r="V152" i="50"/>
  <c r="L153" i="50"/>
  <c r="M153" i="50"/>
  <c r="N153" i="50"/>
  <c r="O153" i="50"/>
  <c r="P153" i="50"/>
  <c r="Q153" i="50"/>
  <c r="R153" i="50"/>
  <c r="S153" i="50"/>
  <c r="T153" i="50"/>
  <c r="U153" i="50"/>
  <c r="V153" i="50"/>
  <c r="L154" i="50"/>
  <c r="M154" i="50"/>
  <c r="N154" i="50"/>
  <c r="O154" i="50"/>
  <c r="P154" i="50"/>
  <c r="Q154" i="50"/>
  <c r="R154" i="50"/>
  <c r="S154" i="50"/>
  <c r="T154" i="50"/>
  <c r="U154" i="50"/>
  <c r="V154" i="50"/>
  <c r="L155" i="50"/>
  <c r="M155" i="50"/>
  <c r="N155" i="50"/>
  <c r="O155" i="50"/>
  <c r="P155" i="50"/>
  <c r="Q155" i="50"/>
  <c r="R155" i="50"/>
  <c r="S155" i="50"/>
  <c r="T155" i="50"/>
  <c r="U155" i="50"/>
  <c r="V155" i="50"/>
  <c r="L156" i="50"/>
  <c r="M156" i="50"/>
  <c r="N156" i="50"/>
  <c r="O156" i="50"/>
  <c r="P156" i="50"/>
  <c r="Q156" i="50"/>
  <c r="R156" i="50"/>
  <c r="S156" i="50"/>
  <c r="T156" i="50"/>
  <c r="U156" i="50"/>
  <c r="V156" i="50"/>
  <c r="L157" i="50"/>
  <c r="M157" i="50"/>
  <c r="N157" i="50"/>
  <c r="O157" i="50"/>
  <c r="P157" i="50"/>
  <c r="Q157" i="50"/>
  <c r="R157" i="50"/>
  <c r="S157" i="50"/>
  <c r="T157" i="50"/>
  <c r="U157" i="50"/>
  <c r="V157" i="50"/>
  <c r="L158" i="50"/>
  <c r="M158" i="50"/>
  <c r="N158" i="50"/>
  <c r="O158" i="50"/>
  <c r="P158" i="50"/>
  <c r="Q158" i="50"/>
  <c r="R158" i="50"/>
  <c r="S158" i="50"/>
  <c r="T158" i="50"/>
  <c r="U158" i="50"/>
  <c r="V158" i="50"/>
  <c r="L159" i="50"/>
  <c r="M159" i="50"/>
  <c r="N159" i="50"/>
  <c r="O159" i="50"/>
  <c r="P159" i="50"/>
  <c r="Q159" i="50"/>
  <c r="R159" i="50"/>
  <c r="S159" i="50"/>
  <c r="T159" i="50"/>
  <c r="U159" i="50"/>
  <c r="V159" i="50"/>
  <c r="L160" i="50"/>
  <c r="M160" i="50"/>
  <c r="N160" i="50"/>
  <c r="O160" i="50"/>
  <c r="P160" i="50"/>
  <c r="Q160" i="50"/>
  <c r="R160" i="50"/>
  <c r="S160" i="50"/>
  <c r="T160" i="50"/>
  <c r="U160" i="50"/>
  <c r="V160" i="50"/>
  <c r="L161" i="50"/>
  <c r="M161" i="50"/>
  <c r="N161" i="50"/>
  <c r="O161" i="50"/>
  <c r="P161" i="50"/>
  <c r="Q161" i="50"/>
  <c r="R161" i="50"/>
  <c r="S161" i="50"/>
  <c r="T161" i="50"/>
  <c r="U161" i="50"/>
  <c r="V161" i="50"/>
  <c r="L162" i="50"/>
  <c r="M162" i="50"/>
  <c r="N162" i="50"/>
  <c r="O162" i="50"/>
  <c r="P162" i="50"/>
  <c r="Q162" i="50"/>
  <c r="R162" i="50"/>
  <c r="S162" i="50"/>
  <c r="T162" i="50"/>
  <c r="U162" i="50"/>
  <c r="V162" i="50"/>
  <c r="L163" i="50"/>
  <c r="M163" i="50"/>
  <c r="N163" i="50"/>
  <c r="O163" i="50"/>
  <c r="P163" i="50"/>
  <c r="Q163" i="50"/>
  <c r="R163" i="50"/>
  <c r="S163" i="50"/>
  <c r="T163" i="50"/>
  <c r="U163" i="50"/>
  <c r="V163" i="50"/>
  <c r="L164" i="50"/>
  <c r="M164" i="50"/>
  <c r="N164" i="50"/>
  <c r="O164" i="50"/>
  <c r="P164" i="50"/>
  <c r="Q164" i="50"/>
  <c r="R164" i="50"/>
  <c r="S164" i="50"/>
  <c r="T164" i="50"/>
  <c r="U164" i="50"/>
  <c r="V164" i="50"/>
  <c r="L165" i="50"/>
  <c r="M165" i="50"/>
  <c r="N165" i="50"/>
  <c r="O165" i="50"/>
  <c r="P165" i="50"/>
  <c r="Q165" i="50"/>
  <c r="R165" i="50"/>
  <c r="S165" i="50"/>
  <c r="T165" i="50"/>
  <c r="U165" i="50"/>
  <c r="V165" i="50"/>
  <c r="L166" i="50"/>
  <c r="M166" i="50"/>
  <c r="N166" i="50"/>
  <c r="O166" i="50"/>
  <c r="P166" i="50"/>
  <c r="Q166" i="50"/>
  <c r="R166" i="50"/>
  <c r="S166" i="50"/>
  <c r="T166" i="50"/>
  <c r="U166" i="50"/>
  <c r="V166" i="50"/>
  <c r="L167" i="50"/>
  <c r="M167" i="50"/>
  <c r="N167" i="50"/>
  <c r="O167" i="50"/>
  <c r="P167" i="50"/>
  <c r="Q167" i="50"/>
  <c r="R167" i="50"/>
  <c r="S167" i="50"/>
  <c r="T167" i="50"/>
  <c r="U167" i="50"/>
  <c r="V167" i="50"/>
  <c r="L168" i="50"/>
  <c r="M168" i="50"/>
  <c r="N168" i="50"/>
  <c r="O168" i="50"/>
  <c r="P168" i="50"/>
  <c r="Q168" i="50"/>
  <c r="R168" i="50"/>
  <c r="S168" i="50"/>
  <c r="T168" i="50"/>
  <c r="U168" i="50"/>
  <c r="V168" i="50"/>
  <c r="L169" i="50"/>
  <c r="M169" i="50"/>
  <c r="N169" i="50"/>
  <c r="O169" i="50"/>
  <c r="P169" i="50"/>
  <c r="Q169" i="50"/>
  <c r="R169" i="50"/>
  <c r="S169" i="50"/>
  <c r="T169" i="50"/>
  <c r="U169" i="50"/>
  <c r="V169" i="50"/>
  <c r="L170" i="50"/>
  <c r="M170" i="50"/>
  <c r="N170" i="50"/>
  <c r="O170" i="50"/>
  <c r="P170" i="50"/>
  <c r="Q170" i="50"/>
  <c r="R170" i="50"/>
  <c r="S170" i="50"/>
  <c r="T170" i="50"/>
  <c r="U170" i="50"/>
  <c r="V170" i="50"/>
  <c r="L171" i="50"/>
  <c r="M171" i="50"/>
  <c r="N171" i="50"/>
  <c r="O171" i="50"/>
  <c r="P171" i="50"/>
  <c r="Q171" i="50"/>
  <c r="R171" i="50"/>
  <c r="S171" i="50"/>
  <c r="T171" i="50"/>
  <c r="U171" i="50"/>
  <c r="V171" i="50"/>
  <c r="L172" i="50"/>
  <c r="M172" i="50"/>
  <c r="N172" i="50"/>
  <c r="O172" i="50"/>
  <c r="P172" i="50"/>
  <c r="Q172" i="50"/>
  <c r="R172" i="50"/>
  <c r="S172" i="50"/>
  <c r="T172" i="50"/>
  <c r="U172" i="50"/>
  <c r="V172" i="50"/>
  <c r="L173" i="50"/>
  <c r="M173" i="50"/>
  <c r="N173" i="50"/>
  <c r="O173" i="50"/>
  <c r="P173" i="50"/>
  <c r="Q173" i="50"/>
  <c r="R173" i="50"/>
  <c r="S173" i="50"/>
  <c r="T173" i="50"/>
  <c r="U173" i="50"/>
  <c r="V173" i="50"/>
  <c r="L174" i="50"/>
  <c r="M174" i="50"/>
  <c r="N174" i="50"/>
  <c r="O174" i="50"/>
  <c r="P174" i="50"/>
  <c r="Q174" i="50"/>
  <c r="R174" i="50"/>
  <c r="S174" i="50"/>
  <c r="T174" i="50"/>
  <c r="U174" i="50"/>
  <c r="V174" i="50"/>
  <c r="L175" i="50"/>
  <c r="M175" i="50"/>
  <c r="N175" i="50"/>
  <c r="O175" i="50"/>
  <c r="P175" i="50"/>
  <c r="Q175" i="50"/>
  <c r="R175" i="50"/>
  <c r="S175" i="50"/>
  <c r="T175" i="50"/>
  <c r="U175" i="50"/>
  <c r="V175" i="50"/>
  <c r="L176" i="50"/>
  <c r="M176" i="50"/>
  <c r="N176" i="50"/>
  <c r="O176" i="50"/>
  <c r="P176" i="50"/>
  <c r="Q176" i="50"/>
  <c r="R176" i="50"/>
  <c r="S176" i="50"/>
  <c r="T176" i="50"/>
  <c r="U176" i="50"/>
  <c r="V176" i="50"/>
  <c r="L177" i="50"/>
  <c r="M177" i="50"/>
  <c r="N177" i="50"/>
  <c r="O177" i="50"/>
  <c r="P177" i="50"/>
  <c r="Q177" i="50"/>
  <c r="R177" i="50"/>
  <c r="S177" i="50"/>
  <c r="T177" i="50"/>
  <c r="U177" i="50"/>
  <c r="V177" i="50"/>
  <c r="L178" i="50"/>
  <c r="M178" i="50"/>
  <c r="N178" i="50"/>
  <c r="O178" i="50"/>
  <c r="P178" i="50"/>
  <c r="Q178" i="50"/>
  <c r="R178" i="50"/>
  <c r="S178" i="50"/>
  <c r="T178" i="50"/>
  <c r="U178" i="50"/>
  <c r="V178" i="50"/>
  <c r="L179" i="50"/>
  <c r="M179" i="50"/>
  <c r="N179" i="50"/>
  <c r="O179" i="50"/>
  <c r="P179" i="50"/>
  <c r="Q179" i="50"/>
  <c r="R179" i="50"/>
  <c r="S179" i="50"/>
  <c r="T179" i="50"/>
  <c r="U179" i="50"/>
  <c r="V179" i="50"/>
  <c r="L180" i="50"/>
  <c r="M180" i="50"/>
  <c r="N180" i="50"/>
  <c r="O180" i="50"/>
  <c r="P180" i="50"/>
  <c r="Q180" i="50"/>
  <c r="R180" i="50"/>
  <c r="S180" i="50"/>
  <c r="T180" i="50"/>
  <c r="U180" i="50"/>
  <c r="V180" i="50"/>
  <c r="L181" i="50"/>
  <c r="M181" i="50"/>
  <c r="N181" i="50"/>
  <c r="O181" i="50"/>
  <c r="P181" i="50"/>
  <c r="Q181" i="50"/>
  <c r="R181" i="50"/>
  <c r="S181" i="50"/>
  <c r="T181" i="50"/>
  <c r="U181" i="50"/>
  <c r="V181" i="50"/>
  <c r="L182" i="50"/>
  <c r="M182" i="50"/>
  <c r="N182" i="50"/>
  <c r="O182" i="50"/>
  <c r="P182" i="50"/>
  <c r="Q182" i="50"/>
  <c r="R182" i="50"/>
  <c r="S182" i="50"/>
  <c r="T182" i="50"/>
  <c r="U182" i="50"/>
  <c r="V182" i="50"/>
  <c r="L183" i="50"/>
  <c r="M183" i="50"/>
  <c r="N183" i="50"/>
  <c r="O183" i="50"/>
  <c r="P183" i="50"/>
  <c r="Q183" i="50"/>
  <c r="R183" i="50"/>
  <c r="S183" i="50"/>
  <c r="T183" i="50"/>
  <c r="U183" i="50"/>
  <c r="V183" i="50"/>
  <c r="L184" i="50"/>
  <c r="M184" i="50"/>
  <c r="N184" i="50"/>
  <c r="O184" i="50"/>
  <c r="P184" i="50"/>
  <c r="Q184" i="50"/>
  <c r="R184" i="50"/>
  <c r="S184" i="50"/>
  <c r="T184" i="50"/>
  <c r="U184" i="50"/>
  <c r="V184" i="50"/>
  <c r="L185" i="50"/>
  <c r="M185" i="50"/>
  <c r="N185" i="50"/>
  <c r="O185" i="50"/>
  <c r="P185" i="50"/>
  <c r="Q185" i="50"/>
  <c r="R185" i="50"/>
  <c r="S185" i="50"/>
  <c r="T185" i="50"/>
  <c r="U185" i="50"/>
  <c r="V185" i="50"/>
  <c r="L186" i="50"/>
  <c r="M186" i="50"/>
  <c r="N186" i="50"/>
  <c r="O186" i="50"/>
  <c r="P186" i="50"/>
  <c r="Q186" i="50"/>
  <c r="R186" i="50"/>
  <c r="S186" i="50"/>
  <c r="T186" i="50"/>
  <c r="U186" i="50"/>
  <c r="V186" i="50"/>
  <c r="L187" i="50"/>
  <c r="M187" i="50"/>
  <c r="N187" i="50"/>
  <c r="O187" i="50"/>
  <c r="P187" i="50"/>
  <c r="Q187" i="50"/>
  <c r="R187" i="50"/>
  <c r="S187" i="50"/>
  <c r="T187" i="50"/>
  <c r="U187" i="50"/>
  <c r="V187" i="50"/>
  <c r="L188" i="50"/>
  <c r="M188" i="50"/>
  <c r="N188" i="50"/>
  <c r="O188" i="50"/>
  <c r="P188" i="50"/>
  <c r="Q188" i="50"/>
  <c r="R188" i="50"/>
  <c r="S188" i="50"/>
  <c r="T188" i="50"/>
  <c r="U188" i="50"/>
  <c r="V188" i="50"/>
  <c r="L189" i="50"/>
  <c r="M189" i="50"/>
  <c r="N189" i="50"/>
  <c r="O189" i="50"/>
  <c r="P189" i="50"/>
  <c r="Q189" i="50"/>
  <c r="R189" i="50"/>
  <c r="S189" i="50"/>
  <c r="T189" i="50"/>
  <c r="U189" i="50"/>
  <c r="V189" i="50"/>
  <c r="L190" i="50"/>
  <c r="M190" i="50"/>
  <c r="N190" i="50"/>
  <c r="O190" i="50"/>
  <c r="P190" i="50"/>
  <c r="Q190" i="50"/>
  <c r="R190" i="50"/>
  <c r="S190" i="50"/>
  <c r="T190" i="50"/>
  <c r="U190" i="50"/>
  <c r="V190" i="50"/>
  <c r="L191" i="50"/>
  <c r="M191" i="50"/>
  <c r="N191" i="50"/>
  <c r="O191" i="50"/>
  <c r="P191" i="50"/>
  <c r="Q191" i="50"/>
  <c r="R191" i="50"/>
  <c r="S191" i="50"/>
  <c r="T191" i="50"/>
  <c r="U191" i="50"/>
  <c r="V191" i="50"/>
  <c r="L192" i="50"/>
  <c r="M192" i="50"/>
  <c r="N192" i="50"/>
  <c r="O192" i="50"/>
  <c r="P192" i="50"/>
  <c r="Q192" i="50"/>
  <c r="R192" i="50"/>
  <c r="S192" i="50"/>
  <c r="T192" i="50"/>
  <c r="U192" i="50"/>
  <c r="V192" i="50"/>
  <c r="L193" i="50"/>
  <c r="M193" i="50"/>
  <c r="N193" i="50"/>
  <c r="O193" i="50"/>
  <c r="P193" i="50"/>
  <c r="Q193" i="50"/>
  <c r="R193" i="50"/>
  <c r="S193" i="50"/>
  <c r="T193" i="50"/>
  <c r="U193" i="50"/>
  <c r="V193" i="50"/>
  <c r="L194" i="50"/>
  <c r="M194" i="50"/>
  <c r="N194" i="50"/>
  <c r="O194" i="50"/>
  <c r="P194" i="50"/>
  <c r="Q194" i="50"/>
  <c r="R194" i="50"/>
  <c r="S194" i="50"/>
  <c r="T194" i="50"/>
  <c r="U194" i="50"/>
  <c r="V194" i="50"/>
  <c r="L195" i="50"/>
  <c r="M195" i="50"/>
  <c r="N195" i="50"/>
  <c r="O195" i="50"/>
  <c r="P195" i="50"/>
  <c r="Q195" i="50"/>
  <c r="R195" i="50"/>
  <c r="S195" i="50"/>
  <c r="T195" i="50"/>
  <c r="U195" i="50"/>
  <c r="V195" i="50"/>
  <c r="L196" i="50"/>
  <c r="M196" i="50"/>
  <c r="N196" i="50"/>
  <c r="O196" i="50"/>
  <c r="P196" i="50"/>
  <c r="Q196" i="50"/>
  <c r="R196" i="50"/>
  <c r="S196" i="50"/>
  <c r="T196" i="50"/>
  <c r="U196" i="50"/>
  <c r="V196" i="50"/>
  <c r="L197" i="50"/>
  <c r="M197" i="50"/>
  <c r="N197" i="50"/>
  <c r="O197" i="50"/>
  <c r="P197" i="50"/>
  <c r="Q197" i="50"/>
  <c r="R197" i="50"/>
  <c r="S197" i="50"/>
  <c r="T197" i="50"/>
  <c r="U197" i="50"/>
  <c r="V197" i="50"/>
  <c r="L198" i="50"/>
  <c r="M198" i="50"/>
  <c r="N198" i="50"/>
  <c r="O198" i="50"/>
  <c r="P198" i="50"/>
  <c r="Q198" i="50"/>
  <c r="R198" i="50"/>
  <c r="S198" i="50"/>
  <c r="T198" i="50"/>
  <c r="U198" i="50"/>
  <c r="V198" i="50"/>
  <c r="L199" i="50"/>
  <c r="M199" i="50"/>
  <c r="N199" i="50"/>
  <c r="O199" i="50"/>
  <c r="P199" i="50"/>
  <c r="Q199" i="50"/>
  <c r="R199" i="50"/>
  <c r="S199" i="50"/>
  <c r="T199" i="50"/>
  <c r="U199" i="50"/>
  <c r="V199" i="50"/>
  <c r="L200" i="50"/>
  <c r="M200" i="50"/>
  <c r="N200" i="50"/>
  <c r="O200" i="50"/>
  <c r="P200" i="50"/>
  <c r="Q200" i="50"/>
  <c r="R200" i="50"/>
  <c r="S200" i="50"/>
  <c r="T200" i="50"/>
  <c r="U200" i="50"/>
  <c r="V200" i="50"/>
  <c r="L201" i="50"/>
  <c r="M201" i="50"/>
  <c r="N201" i="50"/>
  <c r="O201" i="50"/>
  <c r="P201" i="50"/>
  <c r="Q201" i="50"/>
  <c r="R201" i="50"/>
  <c r="S201" i="50"/>
  <c r="T201" i="50"/>
  <c r="U201" i="50"/>
  <c r="V201" i="50"/>
  <c r="L202" i="50"/>
  <c r="M202" i="50"/>
  <c r="N202" i="50"/>
  <c r="O202" i="50"/>
  <c r="P202" i="50"/>
  <c r="Q202" i="50"/>
  <c r="R202" i="50"/>
  <c r="S202" i="50"/>
  <c r="T202" i="50"/>
  <c r="U202" i="50"/>
  <c r="V202" i="50"/>
  <c r="L203" i="50"/>
  <c r="M203" i="50"/>
  <c r="N203" i="50"/>
  <c r="O203" i="50"/>
  <c r="P203" i="50"/>
  <c r="Q203" i="50"/>
  <c r="R203" i="50"/>
  <c r="S203" i="50"/>
  <c r="T203" i="50"/>
  <c r="U203" i="50"/>
  <c r="V203" i="50"/>
  <c r="L204" i="50"/>
  <c r="M204" i="50"/>
  <c r="N204" i="50"/>
  <c r="O204" i="50"/>
  <c r="P204" i="50"/>
  <c r="Q204" i="50"/>
  <c r="R204" i="50"/>
  <c r="S204" i="50"/>
  <c r="T204" i="50"/>
  <c r="U204" i="50"/>
  <c r="V204" i="50"/>
  <c r="L205" i="50"/>
  <c r="M205" i="50"/>
  <c r="N205" i="50"/>
  <c r="O205" i="50"/>
  <c r="P205" i="50"/>
  <c r="Q205" i="50"/>
  <c r="R205" i="50"/>
  <c r="S205" i="50"/>
  <c r="T205" i="50"/>
  <c r="U205" i="50"/>
  <c r="V205" i="50"/>
  <c r="L206" i="50"/>
  <c r="M206" i="50"/>
  <c r="N206" i="50"/>
  <c r="O206" i="50"/>
  <c r="P206" i="50"/>
  <c r="Q206" i="50"/>
  <c r="R206" i="50"/>
  <c r="S206" i="50"/>
  <c r="T206" i="50"/>
  <c r="U206" i="50"/>
  <c r="V206" i="50"/>
  <c r="L207" i="50"/>
  <c r="M207" i="50"/>
  <c r="N207" i="50"/>
  <c r="O207" i="50"/>
  <c r="P207" i="50"/>
  <c r="Q207" i="50"/>
  <c r="R207" i="50"/>
  <c r="S207" i="50"/>
  <c r="T207" i="50"/>
  <c r="U207" i="50"/>
  <c r="V207" i="50"/>
  <c r="L208" i="50"/>
  <c r="M208" i="50"/>
  <c r="N208" i="50"/>
  <c r="O208" i="50"/>
  <c r="P208" i="50"/>
  <c r="Q208" i="50"/>
  <c r="R208" i="50"/>
  <c r="S208" i="50"/>
  <c r="T208" i="50"/>
  <c r="U208" i="50"/>
  <c r="V208" i="50"/>
  <c r="L209" i="50"/>
  <c r="M209" i="50"/>
  <c r="N209" i="50"/>
  <c r="O209" i="50"/>
  <c r="P209" i="50"/>
  <c r="Q209" i="50"/>
  <c r="R209" i="50"/>
  <c r="S209" i="50"/>
  <c r="T209" i="50"/>
  <c r="U209" i="50"/>
  <c r="V209" i="50"/>
  <c r="L210" i="50"/>
  <c r="M210" i="50"/>
  <c r="N210" i="50"/>
  <c r="O210" i="50"/>
  <c r="P210" i="50"/>
  <c r="Q210" i="50"/>
  <c r="R210" i="50"/>
  <c r="S210" i="50"/>
  <c r="T210" i="50"/>
  <c r="U210" i="50"/>
  <c r="V210" i="50"/>
  <c r="L211" i="50"/>
  <c r="M211" i="50"/>
  <c r="N211" i="50"/>
  <c r="O211" i="50"/>
  <c r="P211" i="50"/>
  <c r="Q211" i="50"/>
  <c r="R211" i="50"/>
  <c r="S211" i="50"/>
  <c r="T211" i="50"/>
  <c r="U211" i="50"/>
  <c r="V211" i="50"/>
  <c r="L212" i="50"/>
  <c r="M212" i="50"/>
  <c r="N212" i="50"/>
  <c r="O212" i="50"/>
  <c r="P212" i="50"/>
  <c r="Q212" i="50"/>
  <c r="R212" i="50"/>
  <c r="S212" i="50"/>
  <c r="T212" i="50"/>
  <c r="U212" i="50"/>
  <c r="V212" i="50"/>
  <c r="L213" i="50"/>
  <c r="M213" i="50"/>
  <c r="N213" i="50"/>
  <c r="O213" i="50"/>
  <c r="P213" i="50"/>
  <c r="Q213" i="50"/>
  <c r="R213" i="50"/>
  <c r="S213" i="50"/>
  <c r="T213" i="50"/>
  <c r="U213" i="50"/>
  <c r="V213" i="50"/>
  <c r="L214" i="50"/>
  <c r="M214" i="50"/>
  <c r="N214" i="50"/>
  <c r="O214" i="50"/>
  <c r="P214" i="50"/>
  <c r="Q214" i="50"/>
  <c r="R214" i="50"/>
  <c r="S214" i="50"/>
  <c r="T214" i="50"/>
  <c r="U214" i="50"/>
  <c r="V214" i="50"/>
  <c r="L215" i="50"/>
  <c r="M215" i="50"/>
  <c r="N215" i="50"/>
  <c r="O215" i="50"/>
  <c r="P215" i="50"/>
  <c r="Q215" i="50"/>
  <c r="R215" i="50"/>
  <c r="S215" i="50"/>
  <c r="T215" i="50"/>
  <c r="U215" i="50"/>
  <c r="V215" i="50"/>
  <c r="L216" i="50"/>
  <c r="M216" i="50"/>
  <c r="N216" i="50"/>
  <c r="O216" i="50"/>
  <c r="P216" i="50"/>
  <c r="Q216" i="50"/>
  <c r="R216" i="50"/>
  <c r="S216" i="50"/>
  <c r="T216" i="50"/>
  <c r="U216" i="50"/>
  <c r="V216" i="50"/>
  <c r="L217" i="50"/>
  <c r="M217" i="50"/>
  <c r="N217" i="50"/>
  <c r="O217" i="50"/>
  <c r="P217" i="50"/>
  <c r="Q217" i="50"/>
  <c r="R217" i="50"/>
  <c r="S217" i="50"/>
  <c r="T217" i="50"/>
  <c r="U217" i="50"/>
  <c r="V217" i="50"/>
  <c r="L218" i="50"/>
  <c r="M218" i="50"/>
  <c r="N218" i="50"/>
  <c r="O218" i="50"/>
  <c r="P218" i="50"/>
  <c r="Q218" i="50"/>
  <c r="R218" i="50"/>
  <c r="S218" i="50"/>
  <c r="T218" i="50"/>
  <c r="U218" i="50"/>
  <c r="V218" i="50"/>
  <c r="L219" i="50"/>
  <c r="M219" i="50"/>
  <c r="N219" i="50"/>
  <c r="O219" i="50"/>
  <c r="P219" i="50"/>
  <c r="Q219" i="50"/>
  <c r="R219" i="50"/>
  <c r="S219" i="50"/>
  <c r="T219" i="50"/>
  <c r="U219" i="50"/>
  <c r="V219" i="50"/>
  <c r="L220" i="50"/>
  <c r="M220" i="50"/>
  <c r="N220" i="50"/>
  <c r="O220" i="50"/>
  <c r="P220" i="50"/>
  <c r="Q220" i="50"/>
  <c r="R220" i="50"/>
  <c r="S220" i="50"/>
  <c r="T220" i="50"/>
  <c r="U220" i="50"/>
  <c r="V220" i="50"/>
  <c r="L221" i="50"/>
  <c r="M221" i="50"/>
  <c r="N221" i="50"/>
  <c r="O221" i="50"/>
  <c r="P221" i="50"/>
  <c r="Q221" i="50"/>
  <c r="R221" i="50"/>
  <c r="S221" i="50"/>
  <c r="T221" i="50"/>
  <c r="U221" i="50"/>
  <c r="V221" i="50"/>
  <c r="L222" i="50"/>
  <c r="M222" i="50"/>
  <c r="N222" i="50"/>
  <c r="O222" i="50"/>
  <c r="P222" i="50"/>
  <c r="Q222" i="50"/>
  <c r="R222" i="50"/>
  <c r="S222" i="50"/>
  <c r="T222" i="50"/>
  <c r="U222" i="50"/>
  <c r="V222" i="50"/>
  <c r="L223" i="50"/>
  <c r="M223" i="50"/>
  <c r="N223" i="50"/>
  <c r="O223" i="50"/>
  <c r="P223" i="50"/>
  <c r="Q223" i="50"/>
  <c r="R223" i="50"/>
  <c r="S223" i="50"/>
  <c r="T223" i="50"/>
  <c r="U223" i="50"/>
  <c r="V223" i="50"/>
  <c r="L224" i="50"/>
  <c r="M224" i="50"/>
  <c r="N224" i="50"/>
  <c r="O224" i="50"/>
  <c r="P224" i="50"/>
  <c r="Q224" i="50"/>
  <c r="R224" i="50"/>
  <c r="S224" i="50"/>
  <c r="T224" i="50"/>
  <c r="U224" i="50"/>
  <c r="V224" i="50"/>
  <c r="L225" i="50"/>
  <c r="M225" i="50"/>
  <c r="N225" i="50"/>
  <c r="O225" i="50"/>
  <c r="P225" i="50"/>
  <c r="Q225" i="50"/>
  <c r="R225" i="50"/>
  <c r="S225" i="50"/>
  <c r="T225" i="50"/>
  <c r="U225" i="50"/>
  <c r="V225" i="50"/>
  <c r="L226" i="50"/>
  <c r="M226" i="50"/>
  <c r="N226" i="50"/>
  <c r="O226" i="50"/>
  <c r="P226" i="50"/>
  <c r="Q226" i="50"/>
  <c r="R226" i="50"/>
  <c r="S226" i="50"/>
  <c r="T226" i="50"/>
  <c r="U226" i="50"/>
  <c r="V226" i="50"/>
  <c r="L227" i="50"/>
  <c r="M227" i="50"/>
  <c r="N227" i="50"/>
  <c r="O227" i="50"/>
  <c r="P227" i="50"/>
  <c r="Q227" i="50"/>
  <c r="R227" i="50"/>
  <c r="S227" i="50"/>
  <c r="T227" i="50"/>
  <c r="U227" i="50"/>
  <c r="V227" i="50"/>
  <c r="L228" i="50"/>
  <c r="M228" i="50"/>
  <c r="N228" i="50"/>
  <c r="O228" i="50"/>
  <c r="P228" i="50"/>
  <c r="Q228" i="50"/>
  <c r="R228" i="50"/>
  <c r="S228" i="50"/>
  <c r="T228" i="50"/>
  <c r="U228" i="50"/>
  <c r="V228" i="50"/>
  <c r="L229" i="50"/>
  <c r="M229" i="50"/>
  <c r="N229" i="50"/>
  <c r="O229" i="50"/>
  <c r="P229" i="50"/>
  <c r="Q229" i="50"/>
  <c r="R229" i="50"/>
  <c r="S229" i="50"/>
  <c r="T229" i="50"/>
  <c r="U229" i="50"/>
  <c r="V229" i="50"/>
  <c r="L230" i="50"/>
  <c r="M230" i="50"/>
  <c r="N230" i="50"/>
  <c r="O230" i="50"/>
  <c r="P230" i="50"/>
  <c r="Q230" i="50"/>
  <c r="R230" i="50"/>
  <c r="S230" i="50"/>
  <c r="T230" i="50"/>
  <c r="U230" i="50"/>
  <c r="V230" i="50"/>
  <c r="L231" i="50"/>
  <c r="M231" i="50"/>
  <c r="N231" i="50"/>
  <c r="O231" i="50"/>
  <c r="P231" i="50"/>
  <c r="Q231" i="50"/>
  <c r="R231" i="50"/>
  <c r="S231" i="50"/>
  <c r="T231" i="50"/>
  <c r="U231" i="50"/>
  <c r="V231" i="50"/>
  <c r="L232" i="50"/>
  <c r="M232" i="50"/>
  <c r="N232" i="50"/>
  <c r="O232" i="50"/>
  <c r="P232" i="50"/>
  <c r="Q232" i="50"/>
  <c r="R232" i="50"/>
  <c r="S232" i="50"/>
  <c r="T232" i="50"/>
  <c r="U232" i="50"/>
  <c r="V232" i="50"/>
  <c r="L233" i="50"/>
  <c r="M233" i="50"/>
  <c r="N233" i="50"/>
  <c r="O233" i="50"/>
  <c r="P233" i="50"/>
  <c r="Q233" i="50"/>
  <c r="R233" i="50"/>
  <c r="S233" i="50"/>
  <c r="T233" i="50"/>
  <c r="U233" i="50"/>
  <c r="V233" i="50"/>
  <c r="L234" i="50"/>
  <c r="M234" i="50"/>
  <c r="N234" i="50"/>
  <c r="O234" i="50"/>
  <c r="P234" i="50"/>
  <c r="Q234" i="50"/>
  <c r="R234" i="50"/>
  <c r="S234" i="50"/>
  <c r="T234" i="50"/>
  <c r="U234" i="50"/>
  <c r="V234" i="50"/>
  <c r="L235" i="50"/>
  <c r="M235" i="50"/>
  <c r="N235" i="50"/>
  <c r="O235" i="50"/>
  <c r="P235" i="50"/>
  <c r="Q235" i="50"/>
  <c r="R235" i="50"/>
  <c r="S235" i="50"/>
  <c r="T235" i="50"/>
  <c r="U235" i="50"/>
  <c r="V235" i="50"/>
  <c r="L236" i="50"/>
  <c r="M236" i="50"/>
  <c r="N236" i="50"/>
  <c r="O236" i="50"/>
  <c r="P236" i="50"/>
  <c r="Q236" i="50"/>
  <c r="R236" i="50"/>
  <c r="S236" i="50"/>
  <c r="T236" i="50"/>
  <c r="U236" i="50"/>
  <c r="V236" i="50"/>
  <c r="L237" i="50"/>
  <c r="M237" i="50"/>
  <c r="N237" i="50"/>
  <c r="O237" i="50"/>
  <c r="P237" i="50"/>
  <c r="Q237" i="50"/>
  <c r="R237" i="50"/>
  <c r="S237" i="50"/>
  <c r="T237" i="50"/>
  <c r="U237" i="50"/>
  <c r="V237" i="50"/>
  <c r="L238" i="50"/>
  <c r="M238" i="50"/>
  <c r="N238" i="50"/>
  <c r="O238" i="50"/>
  <c r="P238" i="50"/>
  <c r="Q238" i="50"/>
  <c r="R238" i="50"/>
  <c r="S238" i="50"/>
  <c r="T238" i="50"/>
  <c r="U238" i="50"/>
  <c r="V238" i="50"/>
  <c r="L239" i="50"/>
  <c r="M239" i="50"/>
  <c r="N239" i="50"/>
  <c r="O239" i="50"/>
  <c r="P239" i="50"/>
  <c r="Q239" i="50"/>
  <c r="R239" i="50"/>
  <c r="S239" i="50"/>
  <c r="T239" i="50"/>
  <c r="U239" i="50"/>
  <c r="V239" i="50"/>
  <c r="L240" i="50"/>
  <c r="M240" i="50"/>
  <c r="N240" i="50"/>
  <c r="O240" i="50"/>
  <c r="P240" i="50"/>
  <c r="Q240" i="50"/>
  <c r="R240" i="50"/>
  <c r="S240" i="50"/>
  <c r="T240" i="50"/>
  <c r="U240" i="50"/>
  <c r="V240" i="50"/>
  <c r="L241" i="50"/>
  <c r="M241" i="50"/>
  <c r="N241" i="50"/>
  <c r="O241" i="50"/>
  <c r="P241" i="50"/>
  <c r="Q241" i="50"/>
  <c r="R241" i="50"/>
  <c r="S241" i="50"/>
  <c r="T241" i="50"/>
  <c r="U241" i="50"/>
  <c r="V241" i="50"/>
  <c r="L242" i="50"/>
  <c r="M242" i="50"/>
  <c r="N242" i="50"/>
  <c r="O242" i="50"/>
  <c r="P242" i="50"/>
  <c r="Q242" i="50"/>
  <c r="R242" i="50"/>
  <c r="S242" i="50"/>
  <c r="T242" i="50"/>
  <c r="U242" i="50"/>
  <c r="V242" i="50"/>
  <c r="L243" i="50"/>
  <c r="M243" i="50"/>
  <c r="N243" i="50"/>
  <c r="O243" i="50"/>
  <c r="P243" i="50"/>
  <c r="Q243" i="50"/>
  <c r="R243" i="50"/>
  <c r="S243" i="50"/>
  <c r="T243" i="50"/>
  <c r="U243" i="50"/>
  <c r="V243" i="50"/>
  <c r="L244" i="50"/>
  <c r="M244" i="50"/>
  <c r="N244" i="50"/>
  <c r="O244" i="50"/>
  <c r="P244" i="50"/>
  <c r="Q244" i="50"/>
  <c r="R244" i="50"/>
  <c r="S244" i="50"/>
  <c r="T244" i="50"/>
  <c r="U244" i="50"/>
  <c r="V244" i="50"/>
  <c r="L245" i="50"/>
  <c r="M245" i="50"/>
  <c r="N245" i="50"/>
  <c r="O245" i="50"/>
  <c r="P245" i="50"/>
  <c r="Q245" i="50"/>
  <c r="R245" i="50"/>
  <c r="S245" i="50"/>
  <c r="T245" i="50"/>
  <c r="U245" i="50"/>
  <c r="V245" i="50"/>
  <c r="L246" i="50"/>
  <c r="M246" i="50"/>
  <c r="N246" i="50"/>
  <c r="O246" i="50"/>
  <c r="P246" i="50"/>
  <c r="Q246" i="50"/>
  <c r="R246" i="50"/>
  <c r="S246" i="50"/>
  <c r="T246" i="50"/>
  <c r="U246" i="50"/>
  <c r="V246" i="50"/>
  <c r="L247" i="50"/>
  <c r="M247" i="50"/>
  <c r="N247" i="50"/>
  <c r="O247" i="50"/>
  <c r="P247" i="50"/>
  <c r="Q247" i="50"/>
  <c r="R247" i="50"/>
  <c r="S247" i="50"/>
  <c r="T247" i="50"/>
  <c r="U247" i="50"/>
  <c r="V247" i="50"/>
  <c r="L248" i="50"/>
  <c r="M248" i="50"/>
  <c r="N248" i="50"/>
  <c r="O248" i="50"/>
  <c r="P248" i="50"/>
  <c r="Q248" i="50"/>
  <c r="R248" i="50"/>
  <c r="S248" i="50"/>
  <c r="T248" i="50"/>
  <c r="U248" i="50"/>
  <c r="V248" i="50"/>
  <c r="L249" i="50"/>
  <c r="M249" i="50"/>
  <c r="N249" i="50"/>
  <c r="O249" i="50"/>
  <c r="P249" i="50"/>
  <c r="Q249" i="50"/>
  <c r="R249" i="50"/>
  <c r="S249" i="50"/>
  <c r="T249" i="50"/>
  <c r="U249" i="50"/>
  <c r="V249" i="50"/>
  <c r="L250" i="50"/>
  <c r="M250" i="50"/>
  <c r="N250" i="50"/>
  <c r="O250" i="50"/>
  <c r="P250" i="50"/>
  <c r="Q250" i="50"/>
  <c r="R250" i="50"/>
  <c r="S250" i="50"/>
  <c r="T250" i="50"/>
  <c r="U250" i="50"/>
  <c r="V250" i="50"/>
  <c r="L251" i="50"/>
  <c r="M251" i="50"/>
  <c r="N251" i="50"/>
  <c r="O251" i="50"/>
  <c r="P251" i="50"/>
  <c r="Q251" i="50"/>
  <c r="R251" i="50"/>
  <c r="S251" i="50"/>
  <c r="T251" i="50"/>
  <c r="U251" i="50"/>
  <c r="V251" i="50"/>
  <c r="L252" i="50"/>
  <c r="M252" i="50"/>
  <c r="N252" i="50"/>
  <c r="O252" i="50"/>
  <c r="P252" i="50"/>
  <c r="Q252" i="50"/>
  <c r="R252" i="50"/>
  <c r="S252" i="50"/>
  <c r="T252" i="50"/>
  <c r="U252" i="50"/>
  <c r="V252" i="50"/>
  <c r="L253" i="50"/>
  <c r="M253" i="50"/>
  <c r="N253" i="50"/>
  <c r="O253" i="50"/>
  <c r="P253" i="50"/>
  <c r="Q253" i="50"/>
  <c r="R253" i="50"/>
  <c r="S253" i="50"/>
  <c r="T253" i="50"/>
  <c r="U253" i="50"/>
  <c r="V253" i="50"/>
  <c r="L254" i="50"/>
  <c r="M254" i="50"/>
  <c r="N254" i="50"/>
  <c r="O254" i="50"/>
  <c r="P254" i="50"/>
  <c r="Q254" i="50"/>
  <c r="R254" i="50"/>
  <c r="S254" i="50"/>
  <c r="T254" i="50"/>
  <c r="U254" i="50"/>
  <c r="V254" i="50"/>
  <c r="L255" i="50"/>
  <c r="M255" i="50"/>
  <c r="N255" i="50"/>
  <c r="O255" i="50"/>
  <c r="P255" i="50"/>
  <c r="Q255" i="50"/>
  <c r="R255" i="50"/>
  <c r="S255" i="50"/>
  <c r="T255" i="50"/>
  <c r="U255" i="50"/>
  <c r="V255" i="50"/>
  <c r="L256" i="50"/>
  <c r="M256" i="50"/>
  <c r="N256" i="50"/>
  <c r="O256" i="50"/>
  <c r="P256" i="50"/>
  <c r="Q256" i="50"/>
  <c r="R256" i="50"/>
  <c r="S256" i="50"/>
  <c r="T256" i="50"/>
  <c r="U256" i="50"/>
  <c r="V256" i="50"/>
  <c r="L257" i="50"/>
  <c r="M257" i="50"/>
  <c r="N257" i="50"/>
  <c r="O257" i="50"/>
  <c r="P257" i="50"/>
  <c r="Q257" i="50"/>
  <c r="R257" i="50"/>
  <c r="S257" i="50"/>
  <c r="T257" i="50"/>
  <c r="U257" i="50"/>
  <c r="V257" i="50"/>
  <c r="L258" i="50"/>
  <c r="M258" i="50"/>
  <c r="N258" i="50"/>
  <c r="O258" i="50"/>
  <c r="P258" i="50"/>
  <c r="Q258" i="50"/>
  <c r="R258" i="50"/>
  <c r="S258" i="50"/>
  <c r="T258" i="50"/>
  <c r="U258" i="50"/>
  <c r="V258" i="50"/>
  <c r="L259" i="50"/>
  <c r="M259" i="50"/>
  <c r="N259" i="50"/>
  <c r="O259" i="50"/>
  <c r="P259" i="50"/>
  <c r="Q259" i="50"/>
  <c r="R259" i="50"/>
  <c r="S259" i="50"/>
  <c r="T259" i="50"/>
  <c r="U259" i="50"/>
  <c r="V259" i="50"/>
  <c r="L260" i="50"/>
  <c r="M260" i="50"/>
  <c r="N260" i="50"/>
  <c r="O260" i="50"/>
  <c r="P260" i="50"/>
  <c r="Q260" i="50"/>
  <c r="R260" i="50"/>
  <c r="S260" i="50"/>
  <c r="T260" i="50"/>
  <c r="U260" i="50"/>
  <c r="V260" i="50"/>
  <c r="L261" i="50"/>
  <c r="M261" i="50"/>
  <c r="N261" i="50"/>
  <c r="O261" i="50"/>
  <c r="P261" i="50"/>
  <c r="Q261" i="50"/>
  <c r="R261" i="50"/>
  <c r="S261" i="50"/>
  <c r="T261" i="50"/>
  <c r="U261" i="50"/>
  <c r="V261" i="50"/>
  <c r="L262" i="50"/>
  <c r="M262" i="50"/>
  <c r="N262" i="50"/>
  <c r="O262" i="50"/>
  <c r="P262" i="50"/>
  <c r="Q262" i="50"/>
  <c r="R262" i="50"/>
  <c r="S262" i="50"/>
  <c r="T262" i="50"/>
  <c r="U262" i="50"/>
  <c r="V262" i="50"/>
  <c r="L263" i="50"/>
  <c r="M263" i="50"/>
  <c r="N263" i="50"/>
  <c r="O263" i="50"/>
  <c r="P263" i="50"/>
  <c r="Q263" i="50"/>
  <c r="R263" i="50"/>
  <c r="S263" i="50"/>
  <c r="T263" i="50"/>
  <c r="U263" i="50"/>
  <c r="V263" i="50"/>
  <c r="L264" i="50"/>
  <c r="M264" i="50"/>
  <c r="N264" i="50"/>
  <c r="O264" i="50"/>
  <c r="P264" i="50"/>
  <c r="Q264" i="50"/>
  <c r="R264" i="50"/>
  <c r="S264" i="50"/>
  <c r="T264" i="50"/>
  <c r="U264" i="50"/>
  <c r="V264" i="50"/>
  <c r="L265" i="50"/>
  <c r="M265" i="50"/>
  <c r="N265" i="50"/>
  <c r="O265" i="50"/>
  <c r="P265" i="50"/>
  <c r="Q265" i="50"/>
  <c r="R265" i="50"/>
  <c r="S265" i="50"/>
  <c r="T265" i="50"/>
  <c r="U265" i="50"/>
  <c r="V265" i="50"/>
  <c r="L266" i="50"/>
  <c r="M266" i="50"/>
  <c r="N266" i="50"/>
  <c r="O266" i="50"/>
  <c r="P266" i="50"/>
  <c r="Q266" i="50"/>
  <c r="R266" i="50"/>
  <c r="S266" i="50"/>
  <c r="T266" i="50"/>
  <c r="U266" i="50"/>
  <c r="V266" i="50"/>
  <c r="L267" i="50"/>
  <c r="M267" i="50"/>
  <c r="N267" i="50"/>
  <c r="O267" i="50"/>
  <c r="P267" i="50"/>
  <c r="Q267" i="50"/>
  <c r="R267" i="50"/>
  <c r="S267" i="50"/>
  <c r="T267" i="50"/>
  <c r="U267" i="50"/>
  <c r="V267" i="50"/>
  <c r="L268" i="50"/>
  <c r="M268" i="50"/>
  <c r="N268" i="50"/>
  <c r="O268" i="50"/>
  <c r="P268" i="50"/>
  <c r="Q268" i="50"/>
  <c r="R268" i="50"/>
  <c r="S268" i="50"/>
  <c r="T268" i="50"/>
  <c r="U268" i="50"/>
  <c r="V268" i="50"/>
  <c r="L269" i="50"/>
  <c r="M269" i="50"/>
  <c r="N269" i="50"/>
  <c r="O269" i="50"/>
  <c r="P269" i="50"/>
  <c r="Q269" i="50"/>
  <c r="R269" i="50"/>
  <c r="S269" i="50"/>
  <c r="T269" i="50"/>
  <c r="U269" i="50"/>
  <c r="V269" i="50"/>
  <c r="L270" i="50"/>
  <c r="M270" i="50"/>
  <c r="N270" i="50"/>
  <c r="O270" i="50"/>
  <c r="P270" i="50"/>
  <c r="Q270" i="50"/>
  <c r="R270" i="50"/>
  <c r="S270" i="50"/>
  <c r="T270" i="50"/>
  <c r="U270" i="50"/>
  <c r="V270" i="50"/>
  <c r="L271" i="50"/>
  <c r="M271" i="50"/>
  <c r="N271" i="50"/>
  <c r="O271" i="50"/>
  <c r="P271" i="50"/>
  <c r="Q271" i="50"/>
  <c r="R271" i="50"/>
  <c r="S271" i="50"/>
  <c r="T271" i="50"/>
  <c r="U271" i="50"/>
  <c r="V271" i="50"/>
  <c r="L272" i="50"/>
  <c r="M272" i="50"/>
  <c r="N272" i="50"/>
  <c r="O272" i="50"/>
  <c r="P272" i="50"/>
  <c r="Q272" i="50"/>
  <c r="R272" i="50"/>
  <c r="S272" i="50"/>
  <c r="T272" i="50"/>
  <c r="U272" i="50"/>
  <c r="V272" i="50"/>
  <c r="L273" i="50"/>
  <c r="M273" i="50"/>
  <c r="N273" i="50"/>
  <c r="O273" i="50"/>
  <c r="P273" i="50"/>
  <c r="Q273" i="50"/>
  <c r="R273" i="50"/>
  <c r="S273" i="50"/>
  <c r="T273" i="50"/>
  <c r="U273" i="50"/>
  <c r="V273" i="50"/>
  <c r="L274" i="50"/>
  <c r="M274" i="50"/>
  <c r="N274" i="50"/>
  <c r="O274" i="50"/>
  <c r="P274" i="50"/>
  <c r="Q274" i="50"/>
  <c r="R274" i="50"/>
  <c r="S274" i="50"/>
  <c r="T274" i="50"/>
  <c r="U274" i="50"/>
  <c r="V274" i="50"/>
  <c r="L275" i="50"/>
  <c r="M275" i="50"/>
  <c r="N275" i="50"/>
  <c r="O275" i="50"/>
  <c r="P275" i="50"/>
  <c r="Q275" i="50"/>
  <c r="R275" i="50"/>
  <c r="S275" i="50"/>
  <c r="T275" i="50"/>
  <c r="U275" i="50"/>
  <c r="V275" i="50"/>
  <c r="L276" i="50"/>
  <c r="M276" i="50"/>
  <c r="N276" i="50"/>
  <c r="O276" i="50"/>
  <c r="P276" i="50"/>
  <c r="Q276" i="50"/>
  <c r="R276" i="50"/>
  <c r="S276" i="50"/>
  <c r="T276" i="50"/>
  <c r="U276" i="50"/>
  <c r="V276" i="50"/>
  <c r="L277" i="50"/>
  <c r="M277" i="50"/>
  <c r="N277" i="50"/>
  <c r="O277" i="50"/>
  <c r="P277" i="50"/>
  <c r="Q277" i="50"/>
  <c r="R277" i="50"/>
  <c r="S277" i="50"/>
  <c r="T277" i="50"/>
  <c r="U277" i="50"/>
  <c r="V277" i="50"/>
  <c r="L278" i="50"/>
  <c r="M278" i="50"/>
  <c r="N278" i="50"/>
  <c r="O278" i="50"/>
  <c r="P278" i="50"/>
  <c r="Q278" i="50"/>
  <c r="R278" i="50"/>
  <c r="S278" i="50"/>
  <c r="T278" i="50"/>
  <c r="U278" i="50"/>
  <c r="V278" i="50"/>
  <c r="L279" i="50"/>
  <c r="M279" i="50"/>
  <c r="N279" i="50"/>
  <c r="O279" i="50"/>
  <c r="P279" i="50"/>
  <c r="Q279" i="50"/>
  <c r="R279" i="50"/>
  <c r="S279" i="50"/>
  <c r="T279" i="50"/>
  <c r="U279" i="50"/>
  <c r="V279" i="50"/>
  <c r="L280" i="50"/>
  <c r="M280" i="50"/>
  <c r="N280" i="50"/>
  <c r="O280" i="50"/>
  <c r="P280" i="50"/>
  <c r="Q280" i="50"/>
  <c r="R280" i="50"/>
  <c r="S280" i="50"/>
  <c r="T280" i="50"/>
  <c r="U280" i="50"/>
  <c r="V280" i="50"/>
  <c r="L281" i="50"/>
  <c r="M281" i="50"/>
  <c r="N281" i="50"/>
  <c r="O281" i="50"/>
  <c r="P281" i="50"/>
  <c r="Q281" i="50"/>
  <c r="R281" i="50"/>
  <c r="S281" i="50"/>
  <c r="T281" i="50"/>
  <c r="U281" i="50"/>
  <c r="V281" i="50"/>
  <c r="L282" i="50"/>
  <c r="M282" i="50"/>
  <c r="N282" i="50"/>
  <c r="O282" i="50"/>
  <c r="P282" i="50"/>
  <c r="Q282" i="50"/>
  <c r="R282" i="50"/>
  <c r="S282" i="50"/>
  <c r="T282" i="50"/>
  <c r="U282" i="50"/>
  <c r="V282" i="50"/>
  <c r="L283" i="50"/>
  <c r="M283" i="50"/>
  <c r="N283" i="50"/>
  <c r="O283" i="50"/>
  <c r="P283" i="50"/>
  <c r="Q283" i="50"/>
  <c r="R283" i="50"/>
  <c r="S283" i="50"/>
  <c r="T283" i="50"/>
  <c r="U283" i="50"/>
  <c r="V283" i="50"/>
  <c r="L284" i="50"/>
  <c r="M284" i="50"/>
  <c r="N284" i="50"/>
  <c r="O284" i="50"/>
  <c r="P284" i="50"/>
  <c r="Q284" i="50"/>
  <c r="R284" i="50"/>
  <c r="S284" i="50"/>
  <c r="T284" i="50"/>
  <c r="U284" i="50"/>
  <c r="V284" i="50"/>
  <c r="L285" i="50"/>
  <c r="M285" i="50"/>
  <c r="N285" i="50"/>
  <c r="O285" i="50"/>
  <c r="P285" i="50"/>
  <c r="Q285" i="50"/>
  <c r="R285" i="50"/>
  <c r="S285" i="50"/>
  <c r="T285" i="50"/>
  <c r="U285" i="50"/>
  <c r="V285" i="50"/>
  <c r="L286" i="50"/>
  <c r="M286" i="50"/>
  <c r="N286" i="50"/>
  <c r="O286" i="50"/>
  <c r="P286" i="50"/>
  <c r="Q286" i="50"/>
  <c r="R286" i="50"/>
  <c r="S286" i="50"/>
  <c r="T286" i="50"/>
  <c r="U286" i="50"/>
  <c r="V286" i="50"/>
  <c r="L287" i="50"/>
  <c r="M287" i="50"/>
  <c r="N287" i="50"/>
  <c r="O287" i="50"/>
  <c r="P287" i="50"/>
  <c r="Q287" i="50"/>
  <c r="R287" i="50"/>
  <c r="S287" i="50"/>
  <c r="T287" i="50"/>
  <c r="U287" i="50"/>
  <c r="V287" i="50"/>
  <c r="L288" i="50"/>
  <c r="M288" i="50"/>
  <c r="N288" i="50"/>
  <c r="O288" i="50"/>
  <c r="P288" i="50"/>
  <c r="Q288" i="50"/>
  <c r="R288" i="50"/>
  <c r="S288" i="50"/>
  <c r="T288" i="50"/>
  <c r="U288" i="50"/>
  <c r="V288" i="50"/>
  <c r="L289" i="50"/>
  <c r="M289" i="50"/>
  <c r="N289" i="50"/>
  <c r="O289" i="50"/>
  <c r="P289" i="50"/>
  <c r="Q289" i="50"/>
  <c r="R289" i="50"/>
  <c r="S289" i="50"/>
  <c r="T289" i="50"/>
  <c r="U289" i="50"/>
  <c r="V289" i="50"/>
  <c r="L290" i="50"/>
  <c r="M290" i="50"/>
  <c r="N290" i="50"/>
  <c r="O290" i="50"/>
  <c r="P290" i="50"/>
  <c r="Q290" i="50"/>
  <c r="R290" i="50"/>
  <c r="S290" i="50"/>
  <c r="T290" i="50"/>
  <c r="U290" i="50"/>
  <c r="V290" i="50"/>
  <c r="L291" i="50"/>
  <c r="M291" i="50"/>
  <c r="N291" i="50"/>
  <c r="O291" i="50"/>
  <c r="P291" i="50"/>
  <c r="Q291" i="50"/>
  <c r="R291" i="50"/>
  <c r="S291" i="50"/>
  <c r="T291" i="50"/>
  <c r="U291" i="50"/>
  <c r="V291" i="50"/>
  <c r="L292" i="50"/>
  <c r="M292" i="50"/>
  <c r="N292" i="50"/>
  <c r="O292" i="50"/>
  <c r="P292" i="50"/>
  <c r="Q292" i="50"/>
  <c r="R292" i="50"/>
  <c r="S292" i="50"/>
  <c r="T292" i="50"/>
  <c r="U292" i="50"/>
  <c r="V292" i="50"/>
  <c r="L293" i="50"/>
  <c r="M293" i="50"/>
  <c r="N293" i="50"/>
  <c r="O293" i="50"/>
  <c r="P293" i="50"/>
  <c r="Q293" i="50"/>
  <c r="R293" i="50"/>
  <c r="S293" i="50"/>
  <c r="T293" i="50"/>
  <c r="U293" i="50"/>
  <c r="V293" i="50"/>
  <c r="L294" i="50"/>
  <c r="M294" i="50"/>
  <c r="N294" i="50"/>
  <c r="O294" i="50"/>
  <c r="P294" i="50"/>
  <c r="Q294" i="50"/>
  <c r="R294" i="50"/>
  <c r="S294" i="50"/>
  <c r="T294" i="50"/>
  <c r="U294" i="50"/>
  <c r="V294" i="50"/>
  <c r="L295" i="50"/>
  <c r="M295" i="50"/>
  <c r="N295" i="50"/>
  <c r="O295" i="50"/>
  <c r="P295" i="50"/>
  <c r="Q295" i="50"/>
  <c r="R295" i="50"/>
  <c r="S295" i="50"/>
  <c r="T295" i="50"/>
  <c r="U295" i="50"/>
  <c r="V295" i="50"/>
  <c r="L296" i="50"/>
  <c r="M296" i="50"/>
  <c r="N296" i="50"/>
  <c r="O296" i="50"/>
  <c r="P296" i="50"/>
  <c r="Q296" i="50"/>
  <c r="R296" i="50"/>
  <c r="S296" i="50"/>
  <c r="T296" i="50"/>
  <c r="U296" i="50"/>
  <c r="V296" i="50"/>
  <c r="L297" i="50"/>
  <c r="M297" i="50"/>
  <c r="N297" i="50"/>
  <c r="O297" i="50"/>
  <c r="P297" i="50"/>
  <c r="Q297" i="50"/>
  <c r="R297" i="50"/>
  <c r="S297" i="50"/>
  <c r="T297" i="50"/>
  <c r="U297" i="50"/>
  <c r="V297" i="50"/>
  <c r="L298" i="50"/>
  <c r="M298" i="50"/>
  <c r="N298" i="50"/>
  <c r="O298" i="50"/>
  <c r="P298" i="50"/>
  <c r="Q298" i="50"/>
  <c r="R298" i="50"/>
  <c r="S298" i="50"/>
  <c r="T298" i="50"/>
  <c r="U298" i="50"/>
  <c r="V298" i="50"/>
  <c r="L299" i="50"/>
  <c r="M299" i="50"/>
  <c r="N299" i="50"/>
  <c r="O299" i="50"/>
  <c r="P299" i="50"/>
  <c r="Q299" i="50"/>
  <c r="R299" i="50"/>
  <c r="S299" i="50"/>
  <c r="T299" i="50"/>
  <c r="U299" i="50"/>
  <c r="V299" i="50"/>
  <c r="L300" i="50"/>
  <c r="M300" i="50"/>
  <c r="N300" i="50"/>
  <c r="O300" i="50"/>
  <c r="P300" i="50"/>
  <c r="Q300" i="50"/>
  <c r="R300" i="50"/>
  <c r="S300" i="50"/>
  <c r="T300" i="50"/>
  <c r="U300" i="50"/>
  <c r="V300" i="50"/>
  <c r="L301" i="50"/>
  <c r="M301" i="50"/>
  <c r="N301" i="50"/>
  <c r="O301" i="50"/>
  <c r="P301" i="50"/>
  <c r="Q301" i="50"/>
  <c r="R301" i="50"/>
  <c r="S301" i="50"/>
  <c r="T301" i="50"/>
  <c r="U301" i="50"/>
  <c r="V301" i="50"/>
  <c r="L302" i="50"/>
  <c r="M302" i="50"/>
  <c r="N302" i="50"/>
  <c r="O302" i="50"/>
  <c r="P302" i="50"/>
  <c r="Q302" i="50"/>
  <c r="R302" i="50"/>
  <c r="S302" i="50"/>
  <c r="T302" i="50"/>
  <c r="U302" i="50"/>
  <c r="V302" i="50"/>
  <c r="L303" i="50"/>
  <c r="M303" i="50"/>
  <c r="N303" i="50"/>
  <c r="O303" i="50"/>
  <c r="P303" i="50"/>
  <c r="Q303" i="50"/>
  <c r="R303" i="50"/>
  <c r="S303" i="50"/>
  <c r="T303" i="50"/>
  <c r="U303" i="50"/>
  <c r="V303" i="50"/>
  <c r="L304" i="50"/>
  <c r="M304" i="50"/>
  <c r="N304" i="50"/>
  <c r="O304" i="50"/>
  <c r="P304" i="50"/>
  <c r="Q304" i="50"/>
  <c r="R304" i="50"/>
  <c r="S304" i="50"/>
  <c r="T304" i="50"/>
  <c r="U304" i="50"/>
  <c r="V304" i="50"/>
  <c r="L305" i="50"/>
  <c r="M305" i="50"/>
  <c r="N305" i="50"/>
  <c r="O305" i="50"/>
  <c r="P305" i="50"/>
  <c r="Q305" i="50"/>
  <c r="R305" i="50"/>
  <c r="S305" i="50"/>
  <c r="T305" i="50"/>
  <c r="U305" i="50"/>
  <c r="V305" i="50"/>
  <c r="L306" i="50"/>
  <c r="M306" i="50"/>
  <c r="N306" i="50"/>
  <c r="O306" i="50"/>
  <c r="P306" i="50"/>
  <c r="Q306" i="50"/>
  <c r="R306" i="50"/>
  <c r="S306" i="50"/>
  <c r="T306" i="50"/>
  <c r="U306" i="50"/>
  <c r="V306" i="50"/>
  <c r="L307" i="50"/>
  <c r="M307" i="50"/>
  <c r="N307" i="50"/>
  <c r="O307" i="50"/>
  <c r="P307" i="50"/>
  <c r="Q307" i="50"/>
  <c r="R307" i="50"/>
  <c r="S307" i="50"/>
  <c r="T307" i="50"/>
  <c r="U307" i="50"/>
  <c r="V307" i="50"/>
  <c r="L308" i="50"/>
  <c r="M308" i="50"/>
  <c r="N308" i="50"/>
  <c r="O308" i="50"/>
  <c r="P308" i="50"/>
  <c r="Q308" i="50"/>
  <c r="R308" i="50"/>
  <c r="S308" i="50"/>
  <c r="T308" i="50"/>
  <c r="U308" i="50"/>
  <c r="V308" i="50"/>
  <c r="L309" i="50"/>
  <c r="M309" i="50"/>
  <c r="N309" i="50"/>
  <c r="O309" i="50"/>
  <c r="P309" i="50"/>
  <c r="Q309" i="50"/>
  <c r="R309" i="50"/>
  <c r="S309" i="50"/>
  <c r="T309" i="50"/>
  <c r="U309" i="50"/>
  <c r="V309" i="50"/>
  <c r="L310" i="50"/>
  <c r="M310" i="50"/>
  <c r="N310" i="50"/>
  <c r="O310" i="50"/>
  <c r="P310" i="50"/>
  <c r="Q310" i="50"/>
  <c r="R310" i="50"/>
  <c r="S310" i="50"/>
  <c r="T310" i="50"/>
  <c r="U310" i="50"/>
  <c r="V310" i="50"/>
  <c r="L311" i="50"/>
  <c r="M311" i="50"/>
  <c r="N311" i="50"/>
  <c r="O311" i="50"/>
  <c r="P311" i="50"/>
  <c r="Q311" i="50"/>
  <c r="R311" i="50"/>
  <c r="S311" i="50"/>
  <c r="T311" i="50"/>
  <c r="U311" i="50"/>
  <c r="V311" i="50"/>
  <c r="L312" i="50"/>
  <c r="M312" i="50"/>
  <c r="N312" i="50"/>
  <c r="O312" i="50"/>
  <c r="P312" i="50"/>
  <c r="Q312" i="50"/>
  <c r="R312" i="50"/>
  <c r="S312" i="50"/>
  <c r="T312" i="50"/>
  <c r="U312" i="50"/>
  <c r="V312" i="50"/>
  <c r="L313" i="50"/>
  <c r="M313" i="50"/>
  <c r="N313" i="50"/>
  <c r="O313" i="50"/>
  <c r="P313" i="50"/>
  <c r="Q313" i="50"/>
  <c r="R313" i="50"/>
  <c r="S313" i="50"/>
  <c r="T313" i="50"/>
  <c r="U313" i="50"/>
  <c r="V313" i="50"/>
  <c r="L314" i="50"/>
  <c r="M314" i="50"/>
  <c r="N314" i="50"/>
  <c r="O314" i="50"/>
  <c r="P314" i="50"/>
  <c r="Q314" i="50"/>
  <c r="R314" i="50"/>
  <c r="S314" i="50"/>
  <c r="T314" i="50"/>
  <c r="U314" i="50"/>
  <c r="V314" i="50"/>
  <c r="L315" i="50"/>
  <c r="M315" i="50"/>
  <c r="N315" i="50"/>
  <c r="O315" i="50"/>
  <c r="P315" i="50"/>
  <c r="Q315" i="50"/>
  <c r="R315" i="50"/>
  <c r="S315" i="50"/>
  <c r="T315" i="50"/>
  <c r="U315" i="50"/>
  <c r="V315" i="50"/>
  <c r="L316" i="50"/>
  <c r="M316" i="50"/>
  <c r="N316" i="50"/>
  <c r="O316" i="50"/>
  <c r="P316" i="50"/>
  <c r="Q316" i="50"/>
  <c r="R316" i="50"/>
  <c r="S316" i="50"/>
  <c r="T316" i="50"/>
  <c r="U316" i="50"/>
  <c r="V316" i="50"/>
  <c r="L317" i="50"/>
  <c r="M317" i="50"/>
  <c r="N317" i="50"/>
  <c r="O317" i="50"/>
  <c r="P317" i="50"/>
  <c r="Q317" i="50"/>
  <c r="R317" i="50"/>
  <c r="S317" i="50"/>
  <c r="T317" i="50"/>
  <c r="U317" i="50"/>
  <c r="V317" i="50"/>
  <c r="L318" i="50"/>
  <c r="M318" i="50"/>
  <c r="N318" i="50"/>
  <c r="O318" i="50"/>
  <c r="P318" i="50"/>
  <c r="Q318" i="50"/>
  <c r="R318" i="50"/>
  <c r="S318" i="50"/>
  <c r="T318" i="50"/>
  <c r="U318" i="50"/>
  <c r="V318" i="50"/>
  <c r="L319" i="50"/>
  <c r="M319" i="50"/>
  <c r="N319" i="50"/>
  <c r="O319" i="50"/>
  <c r="P319" i="50"/>
  <c r="Q319" i="50"/>
  <c r="R319" i="50"/>
  <c r="S319" i="50"/>
  <c r="T319" i="50"/>
  <c r="U319" i="50"/>
  <c r="V319" i="50"/>
  <c r="L320" i="50"/>
  <c r="M320" i="50"/>
  <c r="N320" i="50"/>
  <c r="O320" i="50"/>
  <c r="P320" i="50"/>
  <c r="Q320" i="50"/>
  <c r="R320" i="50"/>
  <c r="S320" i="50"/>
  <c r="T320" i="50"/>
  <c r="U320" i="50"/>
  <c r="V320" i="50"/>
  <c r="L321" i="50"/>
  <c r="M321" i="50"/>
  <c r="N321" i="50"/>
  <c r="O321" i="50"/>
  <c r="P321" i="50"/>
  <c r="Q321" i="50"/>
  <c r="R321" i="50"/>
  <c r="S321" i="50"/>
  <c r="T321" i="50"/>
  <c r="U321" i="50"/>
  <c r="V321" i="50"/>
  <c r="L322" i="50"/>
  <c r="M322" i="50"/>
  <c r="N322" i="50"/>
  <c r="O322" i="50"/>
  <c r="P322" i="50"/>
  <c r="Q322" i="50"/>
  <c r="R322" i="50"/>
  <c r="S322" i="50"/>
  <c r="T322" i="50"/>
  <c r="U322" i="50"/>
  <c r="V322" i="50"/>
  <c r="L323" i="50"/>
  <c r="M323" i="50"/>
  <c r="N323" i="50"/>
  <c r="O323" i="50"/>
  <c r="P323" i="50"/>
  <c r="Q323" i="50"/>
  <c r="R323" i="50"/>
  <c r="S323" i="50"/>
  <c r="T323" i="50"/>
  <c r="U323" i="50"/>
  <c r="V323" i="50"/>
  <c r="L324" i="50"/>
  <c r="M324" i="50"/>
  <c r="N324" i="50"/>
  <c r="O324" i="50"/>
  <c r="P324" i="50"/>
  <c r="Q324" i="50"/>
  <c r="R324" i="50"/>
  <c r="S324" i="50"/>
  <c r="T324" i="50"/>
  <c r="U324" i="50"/>
  <c r="V324" i="50"/>
  <c r="L325" i="50"/>
  <c r="M325" i="50"/>
  <c r="N325" i="50"/>
  <c r="O325" i="50"/>
  <c r="P325" i="50"/>
  <c r="Q325" i="50"/>
  <c r="R325" i="50"/>
  <c r="S325" i="50"/>
  <c r="T325" i="50"/>
  <c r="U325" i="50"/>
  <c r="V325" i="50"/>
  <c r="L326" i="50"/>
  <c r="M326" i="50"/>
  <c r="N326" i="50"/>
  <c r="O326" i="50"/>
  <c r="P326" i="50"/>
  <c r="Q326" i="50"/>
  <c r="R326" i="50"/>
  <c r="S326" i="50"/>
  <c r="T326" i="50"/>
  <c r="U326" i="50"/>
  <c r="V326" i="50"/>
  <c r="L327" i="50"/>
  <c r="M327" i="50"/>
  <c r="N327" i="50"/>
  <c r="O327" i="50"/>
  <c r="P327" i="50"/>
  <c r="Q327" i="50"/>
  <c r="R327" i="50"/>
  <c r="S327" i="50"/>
  <c r="T327" i="50"/>
  <c r="U327" i="50"/>
  <c r="V327" i="50"/>
  <c r="L328" i="50"/>
  <c r="M328" i="50"/>
  <c r="N328" i="50"/>
  <c r="O328" i="50"/>
  <c r="P328" i="50"/>
  <c r="Q328" i="50"/>
  <c r="R328" i="50"/>
  <c r="S328" i="50"/>
  <c r="T328" i="50"/>
  <c r="U328" i="50"/>
  <c r="V328" i="50"/>
  <c r="L329" i="50"/>
  <c r="M329" i="50"/>
  <c r="N329" i="50"/>
  <c r="O329" i="50"/>
  <c r="P329" i="50"/>
  <c r="Q329" i="50"/>
  <c r="R329" i="50"/>
  <c r="S329" i="50"/>
  <c r="T329" i="50"/>
  <c r="U329" i="50"/>
  <c r="V329" i="50"/>
  <c r="L330" i="50"/>
  <c r="M330" i="50"/>
  <c r="N330" i="50"/>
  <c r="O330" i="50"/>
  <c r="P330" i="50"/>
  <c r="Q330" i="50"/>
  <c r="R330" i="50"/>
  <c r="S330" i="50"/>
  <c r="T330" i="50"/>
  <c r="U330" i="50"/>
  <c r="V330" i="50"/>
  <c r="L331" i="50"/>
  <c r="M331" i="50"/>
  <c r="N331" i="50"/>
  <c r="O331" i="50"/>
  <c r="P331" i="50"/>
  <c r="Q331" i="50"/>
  <c r="R331" i="50"/>
  <c r="S331" i="50"/>
  <c r="T331" i="50"/>
  <c r="U331" i="50"/>
  <c r="V331" i="50"/>
  <c r="L332" i="50"/>
  <c r="M332" i="50"/>
  <c r="N332" i="50"/>
  <c r="O332" i="50"/>
  <c r="P332" i="50"/>
  <c r="Q332" i="50"/>
  <c r="R332" i="50"/>
  <c r="S332" i="50"/>
  <c r="T332" i="50"/>
  <c r="U332" i="50"/>
  <c r="V332" i="50"/>
  <c r="L333" i="50"/>
  <c r="M333" i="50"/>
  <c r="N333" i="50"/>
  <c r="O333" i="50"/>
  <c r="P333" i="50"/>
  <c r="Q333" i="50"/>
  <c r="R333" i="50"/>
  <c r="S333" i="50"/>
  <c r="T333" i="50"/>
  <c r="U333" i="50"/>
  <c r="V333" i="50"/>
  <c r="L334" i="50"/>
  <c r="M334" i="50"/>
  <c r="N334" i="50"/>
  <c r="O334" i="50"/>
  <c r="P334" i="50"/>
  <c r="Q334" i="50"/>
  <c r="R334" i="50"/>
  <c r="S334" i="50"/>
  <c r="T334" i="50"/>
  <c r="U334" i="50"/>
  <c r="V334" i="50"/>
  <c r="L335" i="50"/>
  <c r="M335" i="50"/>
  <c r="N335" i="50"/>
  <c r="O335" i="50"/>
  <c r="P335" i="50"/>
  <c r="Q335" i="50"/>
  <c r="R335" i="50"/>
  <c r="S335" i="50"/>
  <c r="T335" i="50"/>
  <c r="U335" i="50"/>
  <c r="V335" i="50"/>
  <c r="L336" i="50"/>
  <c r="M336" i="50"/>
  <c r="N336" i="50"/>
  <c r="O336" i="50"/>
  <c r="P336" i="50"/>
  <c r="Q336" i="50"/>
  <c r="R336" i="50"/>
  <c r="S336" i="50"/>
  <c r="T336" i="50"/>
  <c r="U336" i="50"/>
  <c r="V336" i="50"/>
  <c r="L337" i="50"/>
  <c r="M337" i="50"/>
  <c r="N337" i="50"/>
  <c r="O337" i="50"/>
  <c r="P337" i="50"/>
  <c r="Q337" i="50"/>
  <c r="R337" i="50"/>
  <c r="S337" i="50"/>
  <c r="T337" i="50"/>
  <c r="U337" i="50"/>
  <c r="V337" i="50"/>
  <c r="L338" i="50"/>
  <c r="M338" i="50"/>
  <c r="N338" i="50"/>
  <c r="O338" i="50"/>
  <c r="P338" i="50"/>
  <c r="Q338" i="50"/>
  <c r="R338" i="50"/>
  <c r="S338" i="50"/>
  <c r="T338" i="50"/>
  <c r="U338" i="50"/>
  <c r="V338" i="50"/>
  <c r="L339" i="50"/>
  <c r="M339" i="50"/>
  <c r="N339" i="50"/>
  <c r="O339" i="50"/>
  <c r="P339" i="50"/>
  <c r="Q339" i="50"/>
  <c r="R339" i="50"/>
  <c r="S339" i="50"/>
  <c r="T339" i="50"/>
  <c r="U339" i="50"/>
  <c r="V339" i="50"/>
  <c r="L340" i="50"/>
  <c r="M340" i="50"/>
  <c r="N340" i="50"/>
  <c r="O340" i="50"/>
  <c r="P340" i="50"/>
  <c r="Q340" i="50"/>
  <c r="R340" i="50"/>
  <c r="S340" i="50"/>
  <c r="T340" i="50"/>
  <c r="U340" i="50"/>
  <c r="V340" i="50"/>
  <c r="L341" i="50"/>
  <c r="M341" i="50"/>
  <c r="N341" i="50"/>
  <c r="O341" i="50"/>
  <c r="P341" i="50"/>
  <c r="Q341" i="50"/>
  <c r="R341" i="50"/>
  <c r="S341" i="50"/>
  <c r="T341" i="50"/>
  <c r="U341" i="50"/>
  <c r="V341" i="50"/>
  <c r="L342" i="50"/>
  <c r="M342" i="50"/>
  <c r="N342" i="50"/>
  <c r="O342" i="50"/>
  <c r="P342" i="50"/>
  <c r="Q342" i="50"/>
  <c r="R342" i="50"/>
  <c r="S342" i="50"/>
  <c r="T342" i="50"/>
  <c r="U342" i="50"/>
  <c r="V342" i="50"/>
  <c r="L343" i="50"/>
  <c r="M343" i="50"/>
  <c r="N343" i="50"/>
  <c r="O343" i="50"/>
  <c r="P343" i="50"/>
  <c r="Q343" i="50"/>
  <c r="R343" i="50"/>
  <c r="S343" i="50"/>
  <c r="T343" i="50"/>
  <c r="U343" i="50"/>
  <c r="V343" i="50"/>
  <c r="L344" i="50"/>
  <c r="M344" i="50"/>
  <c r="N344" i="50"/>
  <c r="O344" i="50"/>
  <c r="P344" i="50"/>
  <c r="Q344" i="50"/>
  <c r="R344" i="50"/>
  <c r="S344" i="50"/>
  <c r="T344" i="50"/>
  <c r="U344" i="50"/>
  <c r="V344" i="50"/>
  <c r="L345" i="50"/>
  <c r="M345" i="50"/>
  <c r="N345" i="50"/>
  <c r="O345" i="50"/>
  <c r="P345" i="50"/>
  <c r="Q345" i="50"/>
  <c r="R345" i="50"/>
  <c r="S345" i="50"/>
  <c r="T345" i="50"/>
  <c r="U345" i="50"/>
  <c r="V345" i="50"/>
  <c r="L346" i="50"/>
  <c r="M346" i="50"/>
  <c r="N346" i="50"/>
  <c r="O346" i="50"/>
  <c r="P346" i="50"/>
  <c r="Q346" i="50"/>
  <c r="R346" i="50"/>
  <c r="S346" i="50"/>
  <c r="T346" i="50"/>
  <c r="U346" i="50"/>
  <c r="V346" i="50"/>
  <c r="L347" i="50"/>
  <c r="M347" i="50"/>
  <c r="N347" i="50"/>
  <c r="O347" i="50"/>
  <c r="P347" i="50"/>
  <c r="Q347" i="50"/>
  <c r="R347" i="50"/>
  <c r="S347" i="50"/>
  <c r="T347" i="50"/>
  <c r="U347" i="50"/>
  <c r="V347" i="50"/>
  <c r="L348" i="50"/>
  <c r="M348" i="50"/>
  <c r="N348" i="50"/>
  <c r="O348" i="50"/>
  <c r="P348" i="50"/>
  <c r="Q348" i="50"/>
  <c r="R348" i="50"/>
  <c r="S348" i="50"/>
  <c r="T348" i="50"/>
  <c r="U348" i="50"/>
  <c r="V348" i="50"/>
  <c r="L349" i="50"/>
  <c r="M349" i="50"/>
  <c r="N349" i="50"/>
  <c r="O349" i="50"/>
  <c r="P349" i="50"/>
  <c r="Q349" i="50"/>
  <c r="R349" i="50"/>
  <c r="S349" i="50"/>
  <c r="T349" i="50"/>
  <c r="U349" i="50"/>
  <c r="V349" i="50"/>
  <c r="L350" i="50"/>
  <c r="M350" i="50"/>
  <c r="N350" i="50"/>
  <c r="O350" i="50"/>
  <c r="P350" i="50"/>
  <c r="Q350" i="50"/>
  <c r="R350" i="50"/>
  <c r="S350" i="50"/>
  <c r="T350" i="50"/>
  <c r="U350" i="50"/>
  <c r="V350" i="50"/>
  <c r="L351" i="50"/>
  <c r="M351" i="50"/>
  <c r="N351" i="50"/>
  <c r="O351" i="50"/>
  <c r="P351" i="50"/>
  <c r="Q351" i="50"/>
  <c r="R351" i="50"/>
  <c r="S351" i="50"/>
  <c r="T351" i="50"/>
  <c r="U351" i="50"/>
  <c r="V351" i="50"/>
  <c r="L352" i="50"/>
  <c r="M352" i="50"/>
  <c r="N352" i="50"/>
  <c r="O352" i="50"/>
  <c r="P352" i="50"/>
  <c r="Q352" i="50"/>
  <c r="R352" i="50"/>
  <c r="S352" i="50"/>
  <c r="T352" i="50"/>
  <c r="U352" i="50"/>
  <c r="V352" i="50"/>
  <c r="L353" i="50"/>
  <c r="M353" i="50"/>
  <c r="N353" i="50"/>
  <c r="O353" i="50"/>
  <c r="P353" i="50"/>
  <c r="Q353" i="50"/>
  <c r="R353" i="50"/>
  <c r="S353" i="50"/>
  <c r="T353" i="50"/>
  <c r="U353" i="50"/>
  <c r="V353" i="50"/>
  <c r="L354" i="50"/>
  <c r="M354" i="50"/>
  <c r="N354" i="50"/>
  <c r="O354" i="50"/>
  <c r="P354" i="50"/>
  <c r="Q354" i="50"/>
  <c r="R354" i="50"/>
  <c r="S354" i="50"/>
  <c r="T354" i="50"/>
  <c r="U354" i="50"/>
  <c r="V354" i="50"/>
  <c r="L355" i="50"/>
  <c r="M355" i="50"/>
  <c r="N355" i="50"/>
  <c r="O355" i="50"/>
  <c r="P355" i="50"/>
  <c r="Q355" i="50"/>
  <c r="R355" i="50"/>
  <c r="S355" i="50"/>
  <c r="T355" i="50"/>
  <c r="U355" i="50"/>
  <c r="V355" i="50"/>
  <c r="L356" i="50"/>
  <c r="M356" i="50"/>
  <c r="N356" i="50"/>
  <c r="O356" i="50"/>
  <c r="P356" i="50"/>
  <c r="Q356" i="50"/>
  <c r="R356" i="50"/>
  <c r="S356" i="50"/>
  <c r="T356" i="50"/>
  <c r="U356" i="50"/>
  <c r="V356" i="50"/>
  <c r="L357" i="50"/>
  <c r="M357" i="50"/>
  <c r="N357" i="50"/>
  <c r="O357" i="50"/>
  <c r="P357" i="50"/>
  <c r="Q357" i="50"/>
  <c r="R357" i="50"/>
  <c r="S357" i="50"/>
  <c r="T357" i="50"/>
  <c r="U357" i="50"/>
  <c r="V357" i="50"/>
  <c r="L358" i="50"/>
  <c r="M358" i="50"/>
  <c r="N358" i="50"/>
  <c r="O358" i="50"/>
  <c r="P358" i="50"/>
  <c r="Q358" i="50"/>
  <c r="R358" i="50"/>
  <c r="S358" i="50"/>
  <c r="T358" i="50"/>
  <c r="U358" i="50"/>
  <c r="V358" i="50"/>
  <c r="L359" i="50"/>
  <c r="M359" i="50"/>
  <c r="N359" i="50"/>
  <c r="O359" i="50"/>
  <c r="P359" i="50"/>
  <c r="Q359" i="50"/>
  <c r="R359" i="50"/>
  <c r="S359" i="50"/>
  <c r="T359" i="50"/>
  <c r="U359" i="50"/>
  <c r="V359" i="50"/>
  <c r="L360" i="50"/>
  <c r="M360" i="50"/>
  <c r="N360" i="50"/>
  <c r="O360" i="50"/>
  <c r="P360" i="50"/>
  <c r="Q360" i="50"/>
  <c r="R360" i="50"/>
  <c r="S360" i="50"/>
  <c r="T360" i="50"/>
  <c r="U360" i="50"/>
  <c r="V360" i="50"/>
  <c r="L361" i="50"/>
  <c r="M361" i="50"/>
  <c r="N361" i="50"/>
  <c r="O361" i="50"/>
  <c r="P361" i="50"/>
  <c r="Q361" i="50"/>
  <c r="R361" i="50"/>
  <c r="S361" i="50"/>
  <c r="T361" i="50"/>
  <c r="U361" i="50"/>
  <c r="V361" i="50"/>
  <c r="L362" i="50"/>
  <c r="M362" i="50"/>
  <c r="N362" i="50"/>
  <c r="O362" i="50"/>
  <c r="P362" i="50"/>
  <c r="Q362" i="50"/>
  <c r="R362" i="50"/>
  <c r="S362" i="50"/>
  <c r="T362" i="50"/>
  <c r="U362" i="50"/>
  <c r="V362" i="50"/>
  <c r="L363" i="50"/>
  <c r="M363" i="50"/>
  <c r="N363" i="50"/>
  <c r="O363" i="50"/>
  <c r="P363" i="50"/>
  <c r="Q363" i="50"/>
  <c r="R363" i="50"/>
  <c r="S363" i="50"/>
  <c r="T363" i="50"/>
  <c r="U363" i="50"/>
  <c r="V363" i="50"/>
  <c r="L364" i="50"/>
  <c r="M364" i="50"/>
  <c r="N364" i="50"/>
  <c r="O364" i="50"/>
  <c r="P364" i="50"/>
  <c r="Q364" i="50"/>
  <c r="R364" i="50"/>
  <c r="S364" i="50"/>
  <c r="T364" i="50"/>
  <c r="U364" i="50"/>
  <c r="V364" i="50"/>
  <c r="L365" i="50"/>
  <c r="M365" i="50"/>
  <c r="N365" i="50"/>
  <c r="O365" i="50"/>
  <c r="P365" i="50"/>
  <c r="Q365" i="50"/>
  <c r="R365" i="50"/>
  <c r="S365" i="50"/>
  <c r="T365" i="50"/>
  <c r="U365" i="50"/>
  <c r="V365" i="50"/>
  <c r="L366" i="50"/>
  <c r="M366" i="50"/>
  <c r="N366" i="50"/>
  <c r="O366" i="50"/>
  <c r="P366" i="50"/>
  <c r="Q366" i="50"/>
  <c r="R366" i="50"/>
  <c r="S366" i="50"/>
  <c r="T366" i="50"/>
  <c r="U366" i="50"/>
  <c r="V366" i="50"/>
  <c r="L367" i="50"/>
  <c r="M367" i="50"/>
  <c r="N367" i="50"/>
  <c r="O367" i="50"/>
  <c r="P367" i="50"/>
  <c r="Q367" i="50"/>
  <c r="R367" i="50"/>
  <c r="S367" i="50"/>
  <c r="T367" i="50"/>
  <c r="U367" i="50"/>
  <c r="V367" i="50"/>
  <c r="L368" i="50"/>
  <c r="M368" i="50"/>
  <c r="N368" i="50"/>
  <c r="O368" i="50"/>
  <c r="P368" i="50"/>
  <c r="Q368" i="50"/>
  <c r="R368" i="50"/>
  <c r="S368" i="50"/>
  <c r="T368" i="50"/>
  <c r="U368" i="50"/>
  <c r="V368" i="50"/>
  <c r="L369" i="50"/>
  <c r="M369" i="50"/>
  <c r="N369" i="50"/>
  <c r="O369" i="50"/>
  <c r="P369" i="50"/>
  <c r="Q369" i="50"/>
  <c r="R369" i="50"/>
  <c r="S369" i="50"/>
  <c r="T369" i="50"/>
  <c r="U369" i="50"/>
  <c r="V369" i="50"/>
  <c r="L370" i="50"/>
  <c r="M370" i="50"/>
  <c r="N370" i="50"/>
  <c r="O370" i="50"/>
  <c r="P370" i="50"/>
  <c r="Q370" i="50"/>
  <c r="R370" i="50"/>
  <c r="S370" i="50"/>
  <c r="T370" i="50"/>
  <c r="U370" i="50"/>
  <c r="V370" i="50"/>
  <c r="L371" i="50"/>
  <c r="M371" i="50"/>
  <c r="N371" i="50"/>
  <c r="O371" i="50"/>
  <c r="P371" i="50"/>
  <c r="Q371" i="50"/>
  <c r="R371" i="50"/>
  <c r="S371" i="50"/>
  <c r="T371" i="50"/>
  <c r="U371" i="50"/>
  <c r="V371" i="50"/>
  <c r="L372" i="50"/>
  <c r="M372" i="50"/>
  <c r="N372" i="50"/>
  <c r="O372" i="50"/>
  <c r="P372" i="50"/>
  <c r="Q372" i="50"/>
  <c r="R372" i="50"/>
  <c r="S372" i="50"/>
  <c r="T372" i="50"/>
  <c r="U372" i="50"/>
  <c r="V372" i="50"/>
  <c r="L373" i="50"/>
  <c r="M373" i="50"/>
  <c r="N373" i="50"/>
  <c r="O373" i="50"/>
  <c r="P373" i="50"/>
  <c r="Q373" i="50"/>
  <c r="R373" i="50"/>
  <c r="S373" i="50"/>
  <c r="T373" i="50"/>
  <c r="U373" i="50"/>
  <c r="V373" i="50"/>
  <c r="L374" i="50"/>
  <c r="M374" i="50"/>
  <c r="N374" i="50"/>
  <c r="O374" i="50"/>
  <c r="P374" i="50"/>
  <c r="Q374" i="50"/>
  <c r="R374" i="50"/>
  <c r="S374" i="50"/>
  <c r="T374" i="50"/>
  <c r="U374" i="50"/>
  <c r="V374" i="50"/>
  <c r="L375" i="50"/>
  <c r="M375" i="50"/>
  <c r="N375" i="50"/>
  <c r="O375" i="50"/>
  <c r="P375" i="50"/>
  <c r="Q375" i="50"/>
  <c r="R375" i="50"/>
  <c r="S375" i="50"/>
  <c r="T375" i="50"/>
  <c r="U375" i="50"/>
  <c r="V375" i="50"/>
  <c r="L376" i="50"/>
  <c r="M376" i="50"/>
  <c r="N376" i="50"/>
  <c r="O376" i="50"/>
  <c r="P376" i="50"/>
  <c r="Q376" i="50"/>
  <c r="R376" i="50"/>
  <c r="S376" i="50"/>
  <c r="T376" i="50"/>
  <c r="U376" i="50"/>
  <c r="V376" i="50"/>
  <c r="L377" i="50"/>
  <c r="M377" i="50"/>
  <c r="N377" i="50"/>
  <c r="O377" i="50"/>
  <c r="P377" i="50"/>
  <c r="Q377" i="50"/>
  <c r="R377" i="50"/>
  <c r="S377" i="50"/>
  <c r="T377" i="50"/>
  <c r="U377" i="50"/>
  <c r="V377" i="50"/>
  <c r="L378" i="50"/>
  <c r="M378" i="50"/>
  <c r="N378" i="50"/>
  <c r="O378" i="50"/>
  <c r="P378" i="50"/>
  <c r="Q378" i="50"/>
  <c r="R378" i="50"/>
  <c r="S378" i="50"/>
  <c r="T378" i="50"/>
  <c r="U378" i="50"/>
  <c r="V378" i="50"/>
  <c r="L379" i="50"/>
  <c r="M379" i="50"/>
  <c r="N379" i="50"/>
  <c r="O379" i="50"/>
  <c r="P379" i="50"/>
  <c r="Q379" i="50"/>
  <c r="R379" i="50"/>
  <c r="S379" i="50"/>
  <c r="T379" i="50"/>
  <c r="U379" i="50"/>
  <c r="V379" i="50"/>
  <c r="L380" i="50"/>
  <c r="M380" i="50"/>
  <c r="N380" i="50"/>
  <c r="O380" i="50"/>
  <c r="P380" i="50"/>
  <c r="Q380" i="50"/>
  <c r="R380" i="50"/>
  <c r="S380" i="50"/>
  <c r="T380" i="50"/>
  <c r="U380" i="50"/>
  <c r="V380" i="50"/>
  <c r="L381" i="50"/>
  <c r="M381" i="50"/>
  <c r="N381" i="50"/>
  <c r="O381" i="50"/>
  <c r="P381" i="50"/>
  <c r="Q381" i="50"/>
  <c r="R381" i="50"/>
  <c r="S381" i="50"/>
  <c r="T381" i="50"/>
  <c r="U381" i="50"/>
  <c r="V381" i="50"/>
  <c r="L382" i="50"/>
  <c r="M382" i="50"/>
  <c r="N382" i="50"/>
  <c r="O382" i="50"/>
  <c r="P382" i="50"/>
  <c r="Q382" i="50"/>
  <c r="R382" i="50"/>
  <c r="S382" i="50"/>
  <c r="T382" i="50"/>
  <c r="U382" i="50"/>
  <c r="V382" i="50"/>
  <c r="L383" i="50"/>
  <c r="M383" i="50"/>
  <c r="N383" i="50"/>
  <c r="O383" i="50"/>
  <c r="P383" i="50"/>
  <c r="Q383" i="50"/>
  <c r="R383" i="50"/>
  <c r="S383" i="50"/>
  <c r="T383" i="50"/>
  <c r="U383" i="50"/>
  <c r="V383" i="50"/>
  <c r="L384" i="50"/>
  <c r="M384" i="50"/>
  <c r="N384" i="50"/>
  <c r="O384" i="50"/>
  <c r="P384" i="50"/>
  <c r="Q384" i="50"/>
  <c r="R384" i="50"/>
  <c r="S384" i="50"/>
  <c r="T384" i="50"/>
  <c r="U384" i="50"/>
  <c r="V384" i="50"/>
  <c r="L385" i="50"/>
  <c r="M385" i="50"/>
  <c r="N385" i="50"/>
  <c r="O385" i="50"/>
  <c r="P385" i="50"/>
  <c r="Q385" i="50"/>
  <c r="R385" i="50"/>
  <c r="S385" i="50"/>
  <c r="T385" i="50"/>
  <c r="U385" i="50"/>
  <c r="V385" i="50"/>
  <c r="L386" i="50"/>
  <c r="M386" i="50"/>
  <c r="N386" i="50"/>
  <c r="O386" i="50"/>
  <c r="P386" i="50"/>
  <c r="Q386" i="50"/>
  <c r="R386" i="50"/>
  <c r="S386" i="50"/>
  <c r="T386" i="50"/>
  <c r="U386" i="50"/>
  <c r="V386" i="50"/>
  <c r="L387" i="50"/>
  <c r="M387" i="50"/>
  <c r="N387" i="50"/>
  <c r="O387" i="50"/>
  <c r="P387" i="50"/>
  <c r="Q387" i="50"/>
  <c r="R387" i="50"/>
  <c r="S387" i="50"/>
  <c r="T387" i="50"/>
  <c r="U387" i="50"/>
  <c r="V387" i="50"/>
  <c r="L388" i="50"/>
  <c r="M388" i="50"/>
  <c r="N388" i="50"/>
  <c r="O388" i="50"/>
  <c r="P388" i="50"/>
  <c r="Q388" i="50"/>
  <c r="R388" i="50"/>
  <c r="S388" i="50"/>
  <c r="T388" i="50"/>
  <c r="U388" i="50"/>
  <c r="V388" i="50"/>
  <c r="L389" i="50"/>
  <c r="M389" i="50"/>
  <c r="N389" i="50"/>
  <c r="O389" i="50"/>
  <c r="P389" i="50"/>
  <c r="Q389" i="50"/>
  <c r="R389" i="50"/>
  <c r="S389" i="50"/>
  <c r="T389" i="50"/>
  <c r="U389" i="50"/>
  <c r="V389" i="50"/>
  <c r="L390" i="50"/>
  <c r="M390" i="50"/>
  <c r="N390" i="50"/>
  <c r="O390" i="50"/>
  <c r="P390" i="50"/>
  <c r="Q390" i="50"/>
  <c r="R390" i="50"/>
  <c r="S390" i="50"/>
  <c r="T390" i="50"/>
  <c r="U390" i="50"/>
  <c r="V390" i="50"/>
  <c r="L391" i="50"/>
  <c r="M391" i="50"/>
  <c r="N391" i="50"/>
  <c r="O391" i="50"/>
  <c r="P391" i="50"/>
  <c r="Q391" i="50"/>
  <c r="R391" i="50"/>
  <c r="S391" i="50"/>
  <c r="T391" i="50"/>
  <c r="U391" i="50"/>
  <c r="V391" i="50"/>
  <c r="L392" i="50"/>
  <c r="M392" i="50"/>
  <c r="N392" i="50"/>
  <c r="O392" i="50"/>
  <c r="P392" i="50"/>
  <c r="Q392" i="50"/>
  <c r="R392" i="50"/>
  <c r="S392" i="50"/>
  <c r="T392" i="50"/>
  <c r="U392" i="50"/>
  <c r="V392" i="50"/>
  <c r="L393" i="50"/>
  <c r="M393" i="50"/>
  <c r="N393" i="50"/>
  <c r="O393" i="50"/>
  <c r="P393" i="50"/>
  <c r="Q393" i="50"/>
  <c r="R393" i="50"/>
  <c r="S393" i="50"/>
  <c r="T393" i="50"/>
  <c r="U393" i="50"/>
  <c r="V393" i="50"/>
  <c r="L394" i="50"/>
  <c r="M394" i="50"/>
  <c r="N394" i="50"/>
  <c r="O394" i="50"/>
  <c r="P394" i="50"/>
  <c r="Q394" i="50"/>
  <c r="R394" i="50"/>
  <c r="S394" i="50"/>
  <c r="T394" i="50"/>
  <c r="U394" i="50"/>
  <c r="V394" i="50"/>
  <c r="L395" i="50"/>
  <c r="M395" i="50"/>
  <c r="N395" i="50"/>
  <c r="O395" i="50"/>
  <c r="P395" i="50"/>
  <c r="Q395" i="50"/>
  <c r="R395" i="50"/>
  <c r="S395" i="50"/>
  <c r="T395" i="50"/>
  <c r="U395" i="50"/>
  <c r="V395" i="50"/>
  <c r="L396" i="50"/>
  <c r="M396" i="50"/>
  <c r="N396" i="50"/>
  <c r="O396" i="50"/>
  <c r="P396" i="50"/>
  <c r="Q396" i="50"/>
  <c r="R396" i="50"/>
  <c r="S396" i="50"/>
  <c r="T396" i="50"/>
  <c r="U396" i="50"/>
  <c r="V396" i="50"/>
  <c r="L397" i="50"/>
  <c r="M397" i="50"/>
  <c r="N397" i="50"/>
  <c r="O397" i="50"/>
  <c r="P397" i="50"/>
  <c r="Q397" i="50"/>
  <c r="R397" i="50"/>
  <c r="S397" i="50"/>
  <c r="T397" i="50"/>
  <c r="U397" i="50"/>
  <c r="V397" i="50"/>
  <c r="L398" i="50"/>
  <c r="M398" i="50"/>
  <c r="N398" i="50"/>
  <c r="O398" i="50"/>
  <c r="P398" i="50"/>
  <c r="Q398" i="50"/>
  <c r="R398" i="50"/>
  <c r="S398" i="50"/>
  <c r="T398" i="50"/>
  <c r="U398" i="50"/>
  <c r="V398" i="50"/>
  <c r="L399" i="50"/>
  <c r="M399" i="50"/>
  <c r="N399" i="50"/>
  <c r="O399" i="50"/>
  <c r="P399" i="50"/>
  <c r="Q399" i="50"/>
  <c r="R399" i="50"/>
  <c r="S399" i="50"/>
  <c r="T399" i="50"/>
  <c r="U399" i="50"/>
  <c r="V399" i="50"/>
  <c r="L400" i="50"/>
  <c r="M400" i="50"/>
  <c r="N400" i="50"/>
  <c r="O400" i="50"/>
  <c r="P400" i="50"/>
  <c r="Q400" i="50"/>
  <c r="R400" i="50"/>
  <c r="S400" i="50"/>
  <c r="T400" i="50"/>
  <c r="U400" i="50"/>
  <c r="V400" i="50"/>
  <c r="L401" i="50"/>
  <c r="M401" i="50"/>
  <c r="N401" i="50"/>
  <c r="O401" i="50"/>
  <c r="P401" i="50"/>
  <c r="Q401" i="50"/>
  <c r="R401" i="50"/>
  <c r="S401" i="50"/>
  <c r="T401" i="50"/>
  <c r="U401" i="50"/>
  <c r="V401" i="50"/>
  <c r="L402" i="50"/>
  <c r="M402" i="50"/>
  <c r="N402" i="50"/>
  <c r="O402" i="50"/>
  <c r="P402" i="50"/>
  <c r="Q402" i="50"/>
  <c r="R402" i="50"/>
  <c r="S402" i="50"/>
  <c r="T402" i="50"/>
  <c r="U402" i="50"/>
  <c r="V402" i="50"/>
  <c r="L403" i="50"/>
  <c r="M403" i="50"/>
  <c r="N403" i="50"/>
  <c r="O403" i="50"/>
  <c r="P403" i="50"/>
  <c r="Q403" i="50"/>
  <c r="R403" i="50"/>
  <c r="S403" i="50"/>
  <c r="T403" i="50"/>
  <c r="U403" i="50"/>
  <c r="V403" i="50"/>
  <c r="L404" i="50"/>
  <c r="M404" i="50"/>
  <c r="N404" i="50"/>
  <c r="O404" i="50"/>
  <c r="P404" i="50"/>
  <c r="Q404" i="50"/>
  <c r="R404" i="50"/>
  <c r="S404" i="50"/>
  <c r="T404" i="50"/>
  <c r="U404" i="50"/>
  <c r="V404" i="50"/>
  <c r="L405" i="50"/>
  <c r="M405" i="50"/>
  <c r="N405" i="50"/>
  <c r="O405" i="50"/>
  <c r="P405" i="50"/>
  <c r="Q405" i="50"/>
  <c r="R405" i="50"/>
  <c r="S405" i="50"/>
  <c r="T405" i="50"/>
  <c r="U405" i="50"/>
  <c r="V405" i="50"/>
  <c r="L406" i="50"/>
  <c r="M406" i="50"/>
  <c r="N406" i="50"/>
  <c r="O406" i="50"/>
  <c r="P406" i="50"/>
  <c r="Q406" i="50"/>
  <c r="R406" i="50"/>
  <c r="S406" i="50"/>
  <c r="T406" i="50"/>
  <c r="U406" i="50"/>
  <c r="V406" i="50"/>
  <c r="L407" i="50"/>
  <c r="M407" i="50"/>
  <c r="N407" i="50"/>
  <c r="O407" i="50"/>
  <c r="P407" i="50"/>
  <c r="Q407" i="50"/>
  <c r="R407" i="50"/>
  <c r="S407" i="50"/>
  <c r="T407" i="50"/>
  <c r="U407" i="50"/>
  <c r="V407" i="50"/>
  <c r="L408" i="50"/>
  <c r="M408" i="50"/>
  <c r="N408" i="50"/>
  <c r="O408" i="50"/>
  <c r="P408" i="50"/>
  <c r="Q408" i="50"/>
  <c r="R408" i="50"/>
  <c r="S408" i="50"/>
  <c r="T408" i="50"/>
  <c r="U408" i="50"/>
  <c r="V408" i="50"/>
  <c r="L409" i="50"/>
  <c r="M409" i="50"/>
  <c r="N409" i="50"/>
  <c r="O409" i="50"/>
  <c r="P409" i="50"/>
  <c r="Q409" i="50"/>
  <c r="R409" i="50"/>
  <c r="S409" i="50"/>
  <c r="T409" i="50"/>
  <c r="U409" i="50"/>
  <c r="V409" i="50"/>
  <c r="L410" i="50"/>
  <c r="M410" i="50"/>
  <c r="N410" i="50"/>
  <c r="O410" i="50"/>
  <c r="P410" i="50"/>
  <c r="Q410" i="50"/>
  <c r="R410" i="50"/>
  <c r="S410" i="50"/>
  <c r="T410" i="50"/>
  <c r="U410" i="50"/>
  <c r="V410" i="50"/>
  <c r="L411" i="50"/>
  <c r="M411" i="50"/>
  <c r="N411" i="50"/>
  <c r="O411" i="50"/>
  <c r="P411" i="50"/>
  <c r="Q411" i="50"/>
  <c r="R411" i="50"/>
  <c r="S411" i="50"/>
  <c r="T411" i="50"/>
  <c r="U411" i="50"/>
  <c r="V411" i="50"/>
  <c r="L412" i="50"/>
  <c r="M412" i="50"/>
  <c r="N412" i="50"/>
  <c r="O412" i="50"/>
  <c r="P412" i="50"/>
  <c r="Q412" i="50"/>
  <c r="R412" i="50"/>
  <c r="S412" i="50"/>
  <c r="T412" i="50"/>
  <c r="U412" i="50"/>
  <c r="V412" i="50"/>
  <c r="L413" i="50"/>
  <c r="M413" i="50"/>
  <c r="N413" i="50"/>
  <c r="O413" i="50"/>
  <c r="P413" i="50"/>
  <c r="Q413" i="50"/>
  <c r="R413" i="50"/>
  <c r="S413" i="50"/>
  <c r="T413" i="50"/>
  <c r="U413" i="50"/>
  <c r="V413" i="50"/>
  <c r="L414" i="50"/>
  <c r="M414" i="50"/>
  <c r="N414" i="50"/>
  <c r="O414" i="50"/>
  <c r="P414" i="50"/>
  <c r="Q414" i="50"/>
  <c r="R414" i="50"/>
  <c r="S414" i="50"/>
  <c r="T414" i="50"/>
  <c r="U414" i="50"/>
  <c r="V414" i="50"/>
  <c r="L415" i="50"/>
  <c r="M415" i="50"/>
  <c r="N415" i="50"/>
  <c r="O415" i="50"/>
  <c r="P415" i="50"/>
  <c r="Q415" i="50"/>
  <c r="R415" i="50"/>
  <c r="S415" i="50"/>
  <c r="T415" i="50"/>
  <c r="U415" i="50"/>
  <c r="V415" i="50"/>
  <c r="L416" i="50"/>
  <c r="M416" i="50"/>
  <c r="N416" i="50"/>
  <c r="O416" i="50"/>
  <c r="P416" i="50"/>
  <c r="Q416" i="50"/>
  <c r="R416" i="50"/>
  <c r="S416" i="50"/>
  <c r="T416" i="50"/>
  <c r="U416" i="50"/>
  <c r="V416" i="50"/>
  <c r="L417" i="50"/>
  <c r="M417" i="50"/>
  <c r="N417" i="50"/>
  <c r="O417" i="50"/>
  <c r="P417" i="50"/>
  <c r="Q417" i="50"/>
  <c r="R417" i="50"/>
  <c r="S417" i="50"/>
  <c r="T417" i="50"/>
  <c r="U417" i="50"/>
  <c r="V417" i="50"/>
  <c r="L418" i="50"/>
  <c r="M418" i="50"/>
  <c r="N418" i="50"/>
  <c r="O418" i="50"/>
  <c r="P418" i="50"/>
  <c r="Q418" i="50"/>
  <c r="R418" i="50"/>
  <c r="S418" i="50"/>
  <c r="T418" i="50"/>
  <c r="U418" i="50"/>
  <c r="V418" i="50"/>
  <c r="L419" i="50"/>
  <c r="M419" i="50"/>
  <c r="N419" i="50"/>
  <c r="O419" i="50"/>
  <c r="P419" i="50"/>
  <c r="Q419" i="50"/>
  <c r="R419" i="50"/>
  <c r="S419" i="50"/>
  <c r="T419" i="50"/>
  <c r="U419" i="50"/>
  <c r="V419" i="50"/>
  <c r="L420" i="50"/>
  <c r="M420" i="50"/>
  <c r="N420" i="50"/>
  <c r="O420" i="50"/>
  <c r="P420" i="50"/>
  <c r="Q420" i="50"/>
  <c r="R420" i="50"/>
  <c r="S420" i="50"/>
  <c r="T420" i="50"/>
  <c r="U420" i="50"/>
  <c r="V420" i="50"/>
  <c r="L421" i="50"/>
  <c r="M421" i="50"/>
  <c r="N421" i="50"/>
  <c r="O421" i="50"/>
  <c r="P421" i="50"/>
  <c r="Q421" i="50"/>
  <c r="R421" i="50"/>
  <c r="S421" i="50"/>
  <c r="T421" i="50"/>
  <c r="U421" i="50"/>
  <c r="V421" i="50"/>
  <c r="L422" i="50"/>
  <c r="M422" i="50"/>
  <c r="N422" i="50"/>
  <c r="O422" i="50"/>
  <c r="P422" i="50"/>
  <c r="Q422" i="50"/>
  <c r="R422" i="50"/>
  <c r="S422" i="50"/>
  <c r="T422" i="50"/>
  <c r="U422" i="50"/>
  <c r="V422" i="50"/>
  <c r="L423" i="50"/>
  <c r="M423" i="50"/>
  <c r="N423" i="50"/>
  <c r="O423" i="50"/>
  <c r="P423" i="50"/>
  <c r="Q423" i="50"/>
  <c r="R423" i="50"/>
  <c r="S423" i="50"/>
  <c r="T423" i="50"/>
  <c r="U423" i="50"/>
  <c r="V423" i="50"/>
  <c r="L424" i="50"/>
  <c r="M424" i="50"/>
  <c r="N424" i="50"/>
  <c r="O424" i="50"/>
  <c r="P424" i="50"/>
  <c r="Q424" i="50"/>
  <c r="R424" i="50"/>
  <c r="S424" i="50"/>
  <c r="T424" i="50"/>
  <c r="U424" i="50"/>
  <c r="V424" i="50"/>
  <c r="L425" i="50"/>
  <c r="M425" i="50"/>
  <c r="N425" i="50"/>
  <c r="O425" i="50"/>
  <c r="P425" i="50"/>
  <c r="Q425" i="50"/>
  <c r="R425" i="50"/>
  <c r="S425" i="50"/>
  <c r="T425" i="50"/>
  <c r="U425" i="50"/>
  <c r="V425" i="50"/>
  <c r="L426" i="50"/>
  <c r="M426" i="50"/>
  <c r="N426" i="50"/>
  <c r="O426" i="50"/>
  <c r="P426" i="50"/>
  <c r="Q426" i="50"/>
  <c r="R426" i="50"/>
  <c r="S426" i="50"/>
  <c r="T426" i="50"/>
  <c r="U426" i="50"/>
  <c r="V426" i="50"/>
  <c r="L427" i="50"/>
  <c r="M427" i="50"/>
  <c r="N427" i="50"/>
  <c r="O427" i="50"/>
  <c r="P427" i="50"/>
  <c r="Q427" i="50"/>
  <c r="R427" i="50"/>
  <c r="S427" i="50"/>
  <c r="T427" i="50"/>
  <c r="U427" i="50"/>
  <c r="V427" i="50"/>
  <c r="L428" i="50"/>
  <c r="M428" i="50"/>
  <c r="N428" i="50"/>
  <c r="O428" i="50"/>
  <c r="P428" i="50"/>
  <c r="Q428" i="50"/>
  <c r="R428" i="50"/>
  <c r="S428" i="50"/>
  <c r="T428" i="50"/>
  <c r="U428" i="50"/>
  <c r="V428" i="50"/>
  <c r="L429" i="50"/>
  <c r="M429" i="50"/>
  <c r="N429" i="50"/>
  <c r="O429" i="50"/>
  <c r="P429" i="50"/>
  <c r="Q429" i="50"/>
  <c r="R429" i="50"/>
  <c r="S429" i="50"/>
  <c r="T429" i="50"/>
  <c r="U429" i="50"/>
  <c r="V429" i="50"/>
  <c r="L430" i="50"/>
  <c r="M430" i="50"/>
  <c r="N430" i="50"/>
  <c r="O430" i="50"/>
  <c r="P430" i="50"/>
  <c r="Q430" i="50"/>
  <c r="R430" i="50"/>
  <c r="S430" i="50"/>
  <c r="T430" i="50"/>
  <c r="U430" i="50"/>
  <c r="V430" i="50"/>
  <c r="L431" i="50"/>
  <c r="M431" i="50"/>
  <c r="N431" i="50"/>
  <c r="O431" i="50"/>
  <c r="P431" i="50"/>
  <c r="Q431" i="50"/>
  <c r="R431" i="50"/>
  <c r="S431" i="50"/>
  <c r="T431" i="50"/>
  <c r="U431" i="50"/>
  <c r="V431" i="50"/>
  <c r="L432" i="50"/>
  <c r="M432" i="50"/>
  <c r="N432" i="50"/>
  <c r="O432" i="50"/>
  <c r="P432" i="50"/>
  <c r="Q432" i="50"/>
  <c r="R432" i="50"/>
  <c r="S432" i="50"/>
  <c r="T432" i="50"/>
  <c r="U432" i="50"/>
  <c r="V432" i="50"/>
  <c r="L433" i="50"/>
  <c r="M433" i="50"/>
  <c r="N433" i="50"/>
  <c r="O433" i="50"/>
  <c r="P433" i="50"/>
  <c r="Q433" i="50"/>
  <c r="R433" i="50"/>
  <c r="S433" i="50"/>
  <c r="T433" i="50"/>
  <c r="U433" i="50"/>
  <c r="V433" i="50"/>
  <c r="L434" i="50"/>
  <c r="M434" i="50"/>
  <c r="N434" i="50"/>
  <c r="O434" i="50"/>
  <c r="P434" i="50"/>
  <c r="Q434" i="50"/>
  <c r="R434" i="50"/>
  <c r="S434" i="50"/>
  <c r="T434" i="50"/>
  <c r="U434" i="50"/>
  <c r="V434" i="50"/>
  <c r="L435" i="50"/>
  <c r="M435" i="50"/>
  <c r="N435" i="50"/>
  <c r="O435" i="50"/>
  <c r="P435" i="50"/>
  <c r="Q435" i="50"/>
  <c r="R435" i="50"/>
  <c r="S435" i="50"/>
  <c r="T435" i="50"/>
  <c r="U435" i="50"/>
  <c r="V435" i="50"/>
  <c r="L436" i="50"/>
  <c r="M436" i="50"/>
  <c r="N436" i="50"/>
  <c r="O436" i="50"/>
  <c r="P436" i="50"/>
  <c r="Q436" i="50"/>
  <c r="R436" i="50"/>
  <c r="S436" i="50"/>
  <c r="T436" i="50"/>
  <c r="U436" i="50"/>
  <c r="V436" i="50"/>
  <c r="L437" i="50"/>
  <c r="M437" i="50"/>
  <c r="N437" i="50"/>
  <c r="O437" i="50"/>
  <c r="P437" i="50"/>
  <c r="Q437" i="50"/>
  <c r="R437" i="50"/>
  <c r="S437" i="50"/>
  <c r="T437" i="50"/>
  <c r="U437" i="50"/>
  <c r="V437" i="50"/>
  <c r="L438" i="50"/>
  <c r="M438" i="50"/>
  <c r="N438" i="50"/>
  <c r="O438" i="50"/>
  <c r="P438" i="50"/>
  <c r="Q438" i="50"/>
  <c r="R438" i="50"/>
  <c r="S438" i="50"/>
  <c r="T438" i="50"/>
  <c r="U438" i="50"/>
  <c r="V438" i="50"/>
  <c r="L439" i="50"/>
  <c r="M439" i="50"/>
  <c r="N439" i="50"/>
  <c r="O439" i="50"/>
  <c r="P439" i="50"/>
  <c r="Q439" i="50"/>
  <c r="R439" i="50"/>
  <c r="S439" i="50"/>
  <c r="T439" i="50"/>
  <c r="U439" i="50"/>
  <c r="V439" i="50"/>
  <c r="L440" i="50"/>
  <c r="M440" i="50"/>
  <c r="N440" i="50"/>
  <c r="O440" i="50"/>
  <c r="P440" i="50"/>
  <c r="Q440" i="50"/>
  <c r="R440" i="50"/>
  <c r="S440" i="50"/>
  <c r="T440" i="50"/>
  <c r="U440" i="50"/>
  <c r="V440" i="50"/>
  <c r="L441" i="50"/>
  <c r="M441" i="50"/>
  <c r="N441" i="50"/>
  <c r="O441" i="50"/>
  <c r="P441" i="50"/>
  <c r="Q441" i="50"/>
  <c r="R441" i="50"/>
  <c r="S441" i="50"/>
  <c r="T441" i="50"/>
  <c r="U441" i="50"/>
  <c r="V441" i="50"/>
  <c r="L442" i="50"/>
  <c r="M442" i="50"/>
  <c r="N442" i="50"/>
  <c r="O442" i="50"/>
  <c r="P442" i="50"/>
  <c r="Q442" i="50"/>
  <c r="R442" i="50"/>
  <c r="S442" i="50"/>
  <c r="T442" i="50"/>
  <c r="U442" i="50"/>
  <c r="V442" i="50"/>
  <c r="L443" i="50"/>
  <c r="M443" i="50"/>
  <c r="N443" i="50"/>
  <c r="O443" i="50"/>
  <c r="P443" i="50"/>
  <c r="Q443" i="50"/>
  <c r="R443" i="50"/>
  <c r="S443" i="50"/>
  <c r="T443" i="50"/>
  <c r="U443" i="50"/>
  <c r="V443" i="50"/>
  <c r="L444" i="50"/>
  <c r="M444" i="50"/>
  <c r="N444" i="50"/>
  <c r="O444" i="50"/>
  <c r="P444" i="50"/>
  <c r="Q444" i="50"/>
  <c r="R444" i="50"/>
  <c r="S444" i="50"/>
  <c r="T444" i="50"/>
  <c r="U444" i="50"/>
  <c r="V444" i="50"/>
  <c r="L445" i="50"/>
  <c r="M445" i="50"/>
  <c r="N445" i="50"/>
  <c r="O445" i="50"/>
  <c r="P445" i="50"/>
  <c r="Q445" i="50"/>
  <c r="R445" i="50"/>
  <c r="S445" i="50"/>
  <c r="T445" i="50"/>
  <c r="U445" i="50"/>
  <c r="V445" i="50"/>
  <c r="L446" i="50"/>
  <c r="M446" i="50"/>
  <c r="N446" i="50"/>
  <c r="O446" i="50"/>
  <c r="P446" i="50"/>
  <c r="Q446" i="50"/>
  <c r="R446" i="50"/>
  <c r="S446" i="50"/>
  <c r="T446" i="50"/>
  <c r="U446" i="50"/>
  <c r="V446" i="50"/>
  <c r="L447" i="50"/>
  <c r="M447" i="50"/>
  <c r="N447" i="50"/>
  <c r="O447" i="50"/>
  <c r="P447" i="50"/>
  <c r="Q447" i="50"/>
  <c r="R447" i="50"/>
  <c r="S447" i="50"/>
  <c r="T447" i="50"/>
  <c r="U447" i="50"/>
  <c r="V447" i="50"/>
  <c r="L448" i="50"/>
  <c r="M448" i="50"/>
  <c r="N448" i="50"/>
  <c r="O448" i="50"/>
  <c r="P448" i="50"/>
  <c r="Q448" i="50"/>
  <c r="R448" i="50"/>
  <c r="S448" i="50"/>
  <c r="T448" i="50"/>
  <c r="U448" i="50"/>
  <c r="V448" i="50"/>
  <c r="L449" i="50"/>
  <c r="M449" i="50"/>
  <c r="N449" i="50"/>
  <c r="O449" i="50"/>
  <c r="P449" i="50"/>
  <c r="Q449" i="50"/>
  <c r="R449" i="50"/>
  <c r="S449" i="50"/>
  <c r="T449" i="50"/>
  <c r="U449" i="50"/>
  <c r="V449" i="50"/>
  <c r="L450" i="50"/>
  <c r="M450" i="50"/>
  <c r="N450" i="50"/>
  <c r="O450" i="50"/>
  <c r="P450" i="50"/>
  <c r="Q450" i="50"/>
  <c r="R450" i="50"/>
  <c r="S450" i="50"/>
  <c r="T450" i="50"/>
  <c r="U450" i="50"/>
  <c r="V450" i="50"/>
  <c r="L451" i="50"/>
  <c r="M451" i="50"/>
  <c r="N451" i="50"/>
  <c r="O451" i="50"/>
  <c r="P451" i="50"/>
  <c r="Q451" i="50"/>
  <c r="R451" i="50"/>
  <c r="S451" i="50"/>
  <c r="T451" i="50"/>
  <c r="U451" i="50"/>
  <c r="V451" i="50"/>
  <c r="L452" i="50"/>
  <c r="M452" i="50"/>
  <c r="N452" i="50"/>
  <c r="O452" i="50"/>
  <c r="P452" i="50"/>
  <c r="Q452" i="50"/>
  <c r="R452" i="50"/>
  <c r="S452" i="50"/>
  <c r="T452" i="50"/>
  <c r="U452" i="50"/>
  <c r="V452" i="50"/>
  <c r="L453" i="50"/>
  <c r="M453" i="50"/>
  <c r="N453" i="50"/>
  <c r="O453" i="50"/>
  <c r="P453" i="50"/>
  <c r="Q453" i="50"/>
  <c r="R453" i="50"/>
  <c r="S453" i="50"/>
  <c r="T453" i="50"/>
  <c r="U453" i="50"/>
  <c r="V453" i="50"/>
  <c r="L454" i="50"/>
  <c r="M454" i="50"/>
  <c r="N454" i="50"/>
  <c r="O454" i="50"/>
  <c r="P454" i="50"/>
  <c r="Q454" i="50"/>
  <c r="R454" i="50"/>
  <c r="S454" i="50"/>
  <c r="T454" i="50"/>
  <c r="U454" i="50"/>
  <c r="V454" i="50"/>
  <c r="L455" i="50"/>
  <c r="M455" i="50"/>
  <c r="N455" i="50"/>
  <c r="O455" i="50"/>
  <c r="P455" i="50"/>
  <c r="Q455" i="50"/>
  <c r="R455" i="50"/>
  <c r="S455" i="50"/>
  <c r="T455" i="50"/>
  <c r="U455" i="50"/>
  <c r="V455" i="50"/>
  <c r="L456" i="50"/>
  <c r="M456" i="50"/>
  <c r="N456" i="50"/>
  <c r="O456" i="50"/>
  <c r="P456" i="50"/>
  <c r="Q456" i="50"/>
  <c r="R456" i="50"/>
  <c r="S456" i="50"/>
  <c r="T456" i="50"/>
  <c r="U456" i="50"/>
  <c r="V456" i="50"/>
  <c r="L457" i="50"/>
  <c r="M457" i="50"/>
  <c r="N457" i="50"/>
  <c r="O457" i="50"/>
  <c r="P457" i="50"/>
  <c r="Q457" i="50"/>
  <c r="R457" i="50"/>
  <c r="S457" i="50"/>
  <c r="T457" i="50"/>
  <c r="U457" i="50"/>
  <c r="V457" i="50"/>
  <c r="L458" i="50"/>
  <c r="M458" i="50"/>
  <c r="N458" i="50"/>
  <c r="O458" i="50"/>
  <c r="P458" i="50"/>
  <c r="Q458" i="50"/>
  <c r="R458" i="50"/>
  <c r="S458" i="50"/>
  <c r="T458" i="50"/>
  <c r="U458" i="50"/>
  <c r="V458" i="50"/>
  <c r="L459" i="50"/>
  <c r="M459" i="50"/>
  <c r="N459" i="50"/>
  <c r="O459" i="50"/>
  <c r="P459" i="50"/>
  <c r="Q459" i="50"/>
  <c r="R459" i="50"/>
  <c r="S459" i="50"/>
  <c r="T459" i="50"/>
  <c r="U459" i="50"/>
  <c r="V459" i="50"/>
  <c r="L460" i="50"/>
  <c r="M460" i="50"/>
  <c r="N460" i="50"/>
  <c r="O460" i="50"/>
  <c r="P460" i="50"/>
  <c r="Q460" i="50"/>
  <c r="R460" i="50"/>
  <c r="S460" i="50"/>
  <c r="T460" i="50"/>
  <c r="U460" i="50"/>
  <c r="V460" i="50"/>
  <c r="L461" i="50"/>
  <c r="M461" i="50"/>
  <c r="N461" i="50"/>
  <c r="O461" i="50"/>
  <c r="P461" i="50"/>
  <c r="Q461" i="50"/>
  <c r="R461" i="50"/>
  <c r="S461" i="50"/>
  <c r="T461" i="50"/>
  <c r="U461" i="50"/>
  <c r="V461" i="50"/>
  <c r="L462" i="50"/>
  <c r="M462" i="50"/>
  <c r="N462" i="50"/>
  <c r="O462" i="50"/>
  <c r="P462" i="50"/>
  <c r="Q462" i="50"/>
  <c r="R462" i="50"/>
  <c r="S462" i="50"/>
  <c r="T462" i="50"/>
  <c r="U462" i="50"/>
  <c r="V462" i="50"/>
  <c r="L463" i="50"/>
  <c r="M463" i="50"/>
  <c r="N463" i="50"/>
  <c r="O463" i="50"/>
  <c r="P463" i="50"/>
  <c r="Q463" i="50"/>
  <c r="R463" i="50"/>
  <c r="S463" i="50"/>
  <c r="T463" i="50"/>
  <c r="U463" i="50"/>
  <c r="V463" i="50"/>
  <c r="L464" i="50"/>
  <c r="M464" i="50"/>
  <c r="N464" i="50"/>
  <c r="O464" i="50"/>
  <c r="P464" i="50"/>
  <c r="Q464" i="50"/>
  <c r="R464" i="50"/>
  <c r="S464" i="50"/>
  <c r="T464" i="50"/>
  <c r="U464" i="50"/>
  <c r="V464" i="50"/>
  <c r="L465" i="50"/>
  <c r="M465" i="50"/>
  <c r="N465" i="50"/>
  <c r="O465" i="50"/>
  <c r="P465" i="50"/>
  <c r="Q465" i="50"/>
  <c r="R465" i="50"/>
  <c r="S465" i="50"/>
  <c r="T465" i="50"/>
  <c r="U465" i="50"/>
  <c r="V465" i="50"/>
  <c r="L466" i="50"/>
  <c r="M466" i="50"/>
  <c r="N466" i="50"/>
  <c r="O466" i="50"/>
  <c r="P466" i="50"/>
  <c r="Q466" i="50"/>
  <c r="R466" i="50"/>
  <c r="S466" i="50"/>
  <c r="T466" i="50"/>
  <c r="U466" i="50"/>
  <c r="V466" i="50"/>
  <c r="L467" i="50"/>
  <c r="M467" i="50"/>
  <c r="N467" i="50"/>
  <c r="O467" i="50"/>
  <c r="P467" i="50"/>
  <c r="Q467" i="50"/>
  <c r="R467" i="50"/>
  <c r="S467" i="50"/>
  <c r="T467" i="50"/>
  <c r="U467" i="50"/>
  <c r="V467" i="50"/>
  <c r="L468" i="50"/>
  <c r="M468" i="50"/>
  <c r="N468" i="50"/>
  <c r="O468" i="50"/>
  <c r="P468" i="50"/>
  <c r="Q468" i="50"/>
  <c r="R468" i="50"/>
  <c r="S468" i="50"/>
  <c r="T468" i="50"/>
  <c r="U468" i="50"/>
  <c r="V468" i="50"/>
  <c r="L469" i="50"/>
  <c r="M469" i="50"/>
  <c r="N469" i="50"/>
  <c r="O469" i="50"/>
  <c r="P469" i="50"/>
  <c r="Q469" i="50"/>
  <c r="R469" i="50"/>
  <c r="S469" i="50"/>
  <c r="T469" i="50"/>
  <c r="U469" i="50"/>
  <c r="V469" i="50"/>
  <c r="L470" i="50"/>
  <c r="M470" i="50"/>
  <c r="N470" i="50"/>
  <c r="O470" i="50"/>
  <c r="P470" i="50"/>
  <c r="Q470" i="50"/>
  <c r="R470" i="50"/>
  <c r="S470" i="50"/>
  <c r="T470" i="50"/>
  <c r="U470" i="50"/>
  <c r="V470" i="50"/>
  <c r="L471" i="50"/>
  <c r="M471" i="50"/>
  <c r="N471" i="50"/>
  <c r="O471" i="50"/>
  <c r="P471" i="50"/>
  <c r="Q471" i="50"/>
  <c r="R471" i="50"/>
  <c r="S471" i="50"/>
  <c r="T471" i="50"/>
  <c r="U471" i="50"/>
  <c r="V471" i="50"/>
  <c r="L472" i="50"/>
  <c r="M472" i="50"/>
  <c r="N472" i="50"/>
  <c r="O472" i="50"/>
  <c r="P472" i="50"/>
  <c r="Q472" i="50"/>
  <c r="R472" i="50"/>
  <c r="S472" i="50"/>
  <c r="T472" i="50"/>
  <c r="U472" i="50"/>
  <c r="V472" i="50"/>
  <c r="L473" i="50"/>
  <c r="M473" i="50"/>
  <c r="N473" i="50"/>
  <c r="O473" i="50"/>
  <c r="P473" i="50"/>
  <c r="Q473" i="50"/>
  <c r="R473" i="50"/>
  <c r="S473" i="50"/>
  <c r="T473" i="50"/>
  <c r="U473" i="50"/>
  <c r="V473" i="50"/>
  <c r="L474" i="50"/>
  <c r="M474" i="50"/>
  <c r="N474" i="50"/>
  <c r="O474" i="50"/>
  <c r="P474" i="50"/>
  <c r="Q474" i="50"/>
  <c r="R474" i="50"/>
  <c r="S474" i="50"/>
  <c r="T474" i="50"/>
  <c r="U474" i="50"/>
  <c r="V474" i="50"/>
  <c r="L475" i="50"/>
  <c r="M475" i="50"/>
  <c r="N475" i="50"/>
  <c r="O475" i="50"/>
  <c r="P475" i="50"/>
  <c r="Q475" i="50"/>
  <c r="R475" i="50"/>
  <c r="S475" i="50"/>
  <c r="T475" i="50"/>
  <c r="U475" i="50"/>
  <c r="V475" i="50"/>
  <c r="L476" i="50"/>
  <c r="M476" i="50"/>
  <c r="N476" i="50"/>
  <c r="O476" i="50"/>
  <c r="P476" i="50"/>
  <c r="Q476" i="50"/>
  <c r="R476" i="50"/>
  <c r="S476" i="50"/>
  <c r="T476" i="50"/>
  <c r="U476" i="50"/>
  <c r="V476" i="50"/>
  <c r="L477" i="50"/>
  <c r="M477" i="50"/>
  <c r="N477" i="50"/>
  <c r="O477" i="50"/>
  <c r="P477" i="50"/>
  <c r="Q477" i="50"/>
  <c r="R477" i="50"/>
  <c r="S477" i="50"/>
  <c r="T477" i="50"/>
  <c r="U477" i="50"/>
  <c r="V477" i="50"/>
  <c r="L478" i="50"/>
  <c r="M478" i="50"/>
  <c r="N478" i="50"/>
  <c r="O478" i="50"/>
  <c r="P478" i="50"/>
  <c r="Q478" i="50"/>
  <c r="R478" i="50"/>
  <c r="S478" i="50"/>
  <c r="T478" i="50"/>
  <c r="U478" i="50"/>
  <c r="V478" i="50"/>
  <c r="L479" i="50"/>
  <c r="M479" i="50"/>
  <c r="N479" i="50"/>
  <c r="O479" i="50"/>
  <c r="P479" i="50"/>
  <c r="Q479" i="50"/>
  <c r="R479" i="50"/>
  <c r="S479" i="50"/>
  <c r="T479" i="50"/>
  <c r="U479" i="50"/>
  <c r="V479" i="50"/>
  <c r="L480" i="50"/>
  <c r="M480" i="50"/>
  <c r="N480" i="50"/>
  <c r="O480" i="50"/>
  <c r="P480" i="50"/>
  <c r="Q480" i="50"/>
  <c r="R480" i="50"/>
  <c r="S480" i="50"/>
  <c r="T480" i="50"/>
  <c r="U480" i="50"/>
  <c r="V480" i="50"/>
  <c r="L481" i="50"/>
  <c r="M481" i="50"/>
  <c r="N481" i="50"/>
  <c r="O481" i="50"/>
  <c r="P481" i="50"/>
  <c r="Q481" i="50"/>
  <c r="R481" i="50"/>
  <c r="S481" i="50"/>
  <c r="T481" i="50"/>
  <c r="U481" i="50"/>
  <c r="V481" i="50"/>
  <c r="L482" i="50"/>
  <c r="M482" i="50"/>
  <c r="N482" i="50"/>
  <c r="O482" i="50"/>
  <c r="P482" i="50"/>
  <c r="Q482" i="50"/>
  <c r="R482" i="50"/>
  <c r="S482" i="50"/>
  <c r="T482" i="50"/>
  <c r="U482" i="50"/>
  <c r="V482" i="50"/>
  <c r="L483" i="50"/>
  <c r="M483" i="50"/>
  <c r="N483" i="50"/>
  <c r="O483" i="50"/>
  <c r="P483" i="50"/>
  <c r="Q483" i="50"/>
  <c r="R483" i="50"/>
  <c r="S483" i="50"/>
  <c r="T483" i="50"/>
  <c r="U483" i="50"/>
  <c r="V483" i="50"/>
  <c r="L484" i="50"/>
  <c r="M484" i="50"/>
  <c r="N484" i="50"/>
  <c r="O484" i="50"/>
  <c r="P484" i="50"/>
  <c r="Q484" i="50"/>
  <c r="R484" i="50"/>
  <c r="S484" i="50"/>
  <c r="T484" i="50"/>
  <c r="U484" i="50"/>
  <c r="V484" i="50"/>
  <c r="L485" i="50"/>
  <c r="M485" i="50"/>
  <c r="N485" i="50"/>
  <c r="O485" i="50"/>
  <c r="P485" i="50"/>
  <c r="Q485" i="50"/>
  <c r="R485" i="50"/>
  <c r="S485" i="50"/>
  <c r="T485" i="50"/>
  <c r="U485" i="50"/>
  <c r="V485" i="50"/>
  <c r="L486" i="50"/>
  <c r="M486" i="50"/>
  <c r="N486" i="50"/>
  <c r="O486" i="50"/>
  <c r="P486" i="50"/>
  <c r="Q486" i="50"/>
  <c r="R486" i="50"/>
  <c r="S486" i="50"/>
  <c r="T486" i="50"/>
  <c r="U486" i="50"/>
  <c r="V486" i="50"/>
  <c r="L487" i="50"/>
  <c r="M487" i="50"/>
  <c r="N487" i="50"/>
  <c r="O487" i="50"/>
  <c r="P487" i="50"/>
  <c r="Q487" i="50"/>
  <c r="R487" i="50"/>
  <c r="S487" i="50"/>
  <c r="T487" i="50"/>
  <c r="U487" i="50"/>
  <c r="V487" i="50"/>
  <c r="L488" i="50"/>
  <c r="M488" i="50"/>
  <c r="N488" i="50"/>
  <c r="O488" i="50"/>
  <c r="P488" i="50"/>
  <c r="Q488" i="50"/>
  <c r="R488" i="50"/>
  <c r="S488" i="50"/>
  <c r="T488" i="50"/>
  <c r="U488" i="50"/>
  <c r="V488" i="50"/>
  <c r="L489" i="50"/>
  <c r="M489" i="50"/>
  <c r="N489" i="50"/>
  <c r="O489" i="50"/>
  <c r="P489" i="50"/>
  <c r="Q489" i="50"/>
  <c r="R489" i="50"/>
  <c r="S489" i="50"/>
  <c r="T489" i="50"/>
  <c r="U489" i="50"/>
  <c r="V489" i="50"/>
  <c r="L490" i="50"/>
  <c r="M490" i="50"/>
  <c r="N490" i="50"/>
  <c r="O490" i="50"/>
  <c r="P490" i="50"/>
  <c r="Q490" i="50"/>
  <c r="R490" i="50"/>
  <c r="S490" i="50"/>
  <c r="T490" i="50"/>
  <c r="U490" i="50"/>
  <c r="V490" i="50"/>
  <c r="L491" i="50"/>
  <c r="M491" i="50"/>
  <c r="N491" i="50"/>
  <c r="O491" i="50"/>
  <c r="P491" i="50"/>
  <c r="Q491" i="50"/>
  <c r="R491" i="50"/>
  <c r="S491" i="50"/>
  <c r="T491" i="50"/>
  <c r="U491" i="50"/>
  <c r="V491" i="50"/>
  <c r="L492" i="50"/>
  <c r="M492" i="50"/>
  <c r="N492" i="50"/>
  <c r="O492" i="50"/>
  <c r="P492" i="50"/>
  <c r="Q492" i="50"/>
  <c r="R492" i="50"/>
  <c r="S492" i="50"/>
  <c r="T492" i="50"/>
  <c r="U492" i="50"/>
  <c r="V492" i="50"/>
  <c r="L493" i="50"/>
  <c r="M493" i="50"/>
  <c r="N493" i="50"/>
  <c r="O493" i="50"/>
  <c r="P493" i="50"/>
  <c r="Q493" i="50"/>
  <c r="R493" i="50"/>
  <c r="S493" i="50"/>
  <c r="T493" i="50"/>
  <c r="U493" i="50"/>
  <c r="V493" i="50"/>
  <c r="L494" i="50"/>
  <c r="M494" i="50"/>
  <c r="N494" i="50"/>
  <c r="O494" i="50"/>
  <c r="P494" i="50"/>
  <c r="Q494" i="50"/>
  <c r="R494" i="50"/>
  <c r="S494" i="50"/>
  <c r="T494" i="50"/>
  <c r="U494" i="50"/>
  <c r="V494" i="50"/>
  <c r="L495" i="50"/>
  <c r="M495" i="50"/>
  <c r="N495" i="50"/>
  <c r="O495" i="50"/>
  <c r="P495" i="50"/>
  <c r="Q495" i="50"/>
  <c r="R495" i="50"/>
  <c r="S495" i="50"/>
  <c r="T495" i="50"/>
  <c r="U495" i="50"/>
  <c r="V495" i="50"/>
  <c r="L496" i="50"/>
  <c r="M496" i="50"/>
  <c r="N496" i="50"/>
  <c r="O496" i="50"/>
  <c r="P496" i="50"/>
  <c r="Q496" i="50"/>
  <c r="R496" i="50"/>
  <c r="S496" i="50"/>
  <c r="T496" i="50"/>
  <c r="U496" i="50"/>
  <c r="V496" i="50"/>
  <c r="L497" i="50"/>
  <c r="M497" i="50"/>
  <c r="N497" i="50"/>
  <c r="O497" i="50"/>
  <c r="P497" i="50"/>
  <c r="Q497" i="50"/>
  <c r="R497" i="50"/>
  <c r="S497" i="50"/>
  <c r="T497" i="50"/>
  <c r="U497" i="50"/>
  <c r="V497" i="50"/>
  <c r="L498" i="50"/>
  <c r="M498" i="50"/>
  <c r="N498" i="50"/>
  <c r="O498" i="50"/>
  <c r="P498" i="50"/>
  <c r="Q498" i="50"/>
  <c r="R498" i="50"/>
  <c r="S498" i="50"/>
  <c r="T498" i="50"/>
  <c r="U498" i="50"/>
  <c r="V498" i="50"/>
  <c r="L499" i="50"/>
  <c r="M499" i="50"/>
  <c r="N499" i="50"/>
  <c r="O499" i="50"/>
  <c r="P499" i="50"/>
  <c r="Q499" i="50"/>
  <c r="R499" i="50"/>
  <c r="S499" i="50"/>
  <c r="T499" i="50"/>
  <c r="U499" i="50"/>
  <c r="V499" i="50"/>
  <c r="AE501" i="50" l="1"/>
  <c r="AE493" i="50"/>
  <c r="AE481" i="50"/>
  <c r="AE469" i="50"/>
  <c r="AE457" i="50"/>
  <c r="AE445" i="50"/>
  <c r="AE433" i="50"/>
  <c r="AE421" i="50"/>
  <c r="AE405" i="50"/>
  <c r="AE389" i="50"/>
  <c r="AE377" i="50"/>
  <c r="AE365" i="50"/>
  <c r="AE353" i="50"/>
  <c r="AE333" i="50"/>
  <c r="AE321" i="50"/>
  <c r="AE309" i="50"/>
  <c r="AE297" i="50"/>
  <c r="AE285" i="50"/>
  <c r="AE265" i="50"/>
  <c r="AE253" i="50"/>
  <c r="AE241" i="50"/>
  <c r="AE225" i="50"/>
  <c r="AE213" i="50"/>
  <c r="AE197" i="50"/>
  <c r="AE185" i="50"/>
  <c r="AE177" i="50"/>
  <c r="AE165" i="50"/>
  <c r="AE149" i="50"/>
  <c r="AE137" i="50"/>
  <c r="AE125" i="50"/>
  <c r="AE109" i="50"/>
  <c r="AE525" i="50"/>
  <c r="AE494" i="50"/>
  <c r="AE482" i="50"/>
  <c r="AE474" i="50"/>
  <c r="AE466" i="50"/>
  <c r="AE454" i="50"/>
  <c r="AE450" i="50"/>
  <c r="AE446" i="50"/>
  <c r="AE442" i="50"/>
  <c r="AE438" i="50"/>
  <c r="AE434" i="50"/>
  <c r="AE430" i="50"/>
  <c r="AE426" i="50"/>
  <c r="AE422" i="50"/>
  <c r="AE418" i="50"/>
  <c r="AE489" i="50"/>
  <c r="AE477" i="50"/>
  <c r="AE465" i="50"/>
  <c r="AE453" i="50"/>
  <c r="AE441" i="50"/>
  <c r="AE429" i="50"/>
  <c r="AE413" i="50"/>
  <c r="AE401" i="50"/>
  <c r="AE393" i="50"/>
  <c r="AE385" i="50"/>
  <c r="AE369" i="50"/>
  <c r="AE361" i="50"/>
  <c r="AE349" i="50"/>
  <c r="AE341" i="50"/>
  <c r="AE325" i="50"/>
  <c r="AE313" i="50"/>
  <c r="AE305" i="50"/>
  <c r="AE289" i="50"/>
  <c r="AE277" i="50"/>
  <c r="AE269" i="50"/>
  <c r="AE257" i="50"/>
  <c r="AE245" i="50"/>
  <c r="AE233" i="50"/>
  <c r="AE217" i="50"/>
  <c r="AE205" i="50"/>
  <c r="AE193" i="50"/>
  <c r="AE173" i="50"/>
  <c r="AE157" i="50"/>
  <c r="AE145" i="50"/>
  <c r="AE133" i="50"/>
  <c r="AE121" i="50"/>
  <c r="AE113" i="50"/>
  <c r="AE521" i="50"/>
  <c r="AE513" i="50"/>
  <c r="AE505" i="50"/>
  <c r="AE486" i="50"/>
  <c r="AE478" i="50"/>
  <c r="AE462" i="50"/>
  <c r="AE458" i="50"/>
  <c r="AE495" i="50"/>
  <c r="AE491" i="50"/>
  <c r="AE483" i="50"/>
  <c r="AE475" i="50"/>
  <c r="AE467" i="50"/>
  <c r="AE459" i="50"/>
  <c r="AE455" i="50"/>
  <c r="AE447" i="50"/>
  <c r="AE443" i="50"/>
  <c r="AE435" i="50"/>
  <c r="AE497" i="50"/>
  <c r="AE485" i="50"/>
  <c r="AE473" i="50"/>
  <c r="AE461" i="50"/>
  <c r="AE449" i="50"/>
  <c r="AE437" i="50"/>
  <c r="AE425" i="50"/>
  <c r="AE417" i="50"/>
  <c r="AE409" i="50"/>
  <c r="AE397" i="50"/>
  <c r="AE381" i="50"/>
  <c r="AE373" i="50"/>
  <c r="AE357" i="50"/>
  <c r="AE345" i="50"/>
  <c r="AE337" i="50"/>
  <c r="AE329" i="50"/>
  <c r="AE317" i="50"/>
  <c r="AE301" i="50"/>
  <c r="AE293" i="50"/>
  <c r="AE281" i="50"/>
  <c r="AE273" i="50"/>
  <c r="AE261" i="50"/>
  <c r="AE249" i="50"/>
  <c r="AE237" i="50"/>
  <c r="AE229" i="50"/>
  <c r="AE221" i="50"/>
  <c r="AE209" i="50"/>
  <c r="AE201" i="50"/>
  <c r="AE189" i="50"/>
  <c r="AE181" i="50"/>
  <c r="AE169" i="50"/>
  <c r="AE161" i="50"/>
  <c r="AE153" i="50"/>
  <c r="AE141" i="50"/>
  <c r="AE129" i="50"/>
  <c r="AE117" i="50"/>
  <c r="AE529" i="50"/>
  <c r="AE517" i="50"/>
  <c r="AE509" i="50"/>
  <c r="AE498" i="50"/>
  <c r="AE490" i="50"/>
  <c r="AE470" i="50"/>
  <c r="AE499" i="50"/>
  <c r="AE487" i="50"/>
  <c r="AE479" i="50"/>
  <c r="AE471" i="50"/>
  <c r="AE463" i="50"/>
  <c r="AE451" i="50"/>
  <c r="AE439" i="50"/>
  <c r="AE431" i="50"/>
  <c r="AE427" i="50"/>
  <c r="AE414" i="50"/>
  <c r="AE410" i="50"/>
  <c r="AE406" i="50"/>
  <c r="AE402" i="50"/>
  <c r="AE398" i="50"/>
  <c r="AE394" i="50"/>
  <c r="AE390" i="50"/>
  <c r="AE386" i="50"/>
  <c r="AE382" i="50"/>
  <c r="AE378" i="50"/>
  <c r="AE374" i="50"/>
  <c r="AE370" i="50"/>
  <c r="AE366" i="50"/>
  <c r="AE362" i="50"/>
  <c r="AE358" i="50"/>
  <c r="AE354" i="50"/>
  <c r="AE350" i="50"/>
  <c r="AE346" i="50"/>
  <c r="AE342" i="50"/>
  <c r="AE338" i="50"/>
  <c r="AE334" i="50"/>
  <c r="AE330" i="50"/>
  <c r="AE326" i="50"/>
  <c r="AE322" i="50"/>
  <c r="AE318" i="50"/>
  <c r="AE314" i="50"/>
  <c r="AE310" i="50"/>
  <c r="AE306" i="50"/>
  <c r="AE302" i="50"/>
  <c r="AE298" i="50"/>
  <c r="AE294" i="50"/>
  <c r="AE290" i="50"/>
  <c r="AE286" i="50"/>
  <c r="AE282" i="50"/>
  <c r="AE278" i="50"/>
  <c r="AE274" i="50"/>
  <c r="AE270" i="50"/>
  <c r="AE266" i="50"/>
  <c r="AE262" i="50"/>
  <c r="AE258" i="50"/>
  <c r="AE254" i="50"/>
  <c r="AE250" i="50"/>
  <c r="AE246" i="50"/>
  <c r="AE242" i="50"/>
  <c r="AE238" i="50"/>
  <c r="AE234" i="50"/>
  <c r="AE230" i="50"/>
  <c r="AE226" i="50"/>
  <c r="AE222" i="50"/>
  <c r="AE218" i="50"/>
  <c r="AE214" i="50"/>
  <c r="AE210" i="50"/>
  <c r="AE206" i="50"/>
  <c r="AE202" i="50"/>
  <c r="AE198" i="50"/>
  <c r="AE194" i="50"/>
  <c r="AE190" i="50"/>
  <c r="AE186" i="50"/>
  <c r="AE182" i="50"/>
  <c r="AE178" i="50"/>
  <c r="AE174" i="50"/>
  <c r="AE170" i="50"/>
  <c r="AE166" i="50"/>
  <c r="AE162" i="50"/>
  <c r="AE158" i="50"/>
  <c r="AE154" i="50"/>
  <c r="AE150" i="50"/>
  <c r="AE146" i="50"/>
  <c r="AE142" i="50"/>
  <c r="AE138" i="50"/>
  <c r="AE134" i="50"/>
  <c r="AE130" i="50"/>
  <c r="AE126" i="50"/>
  <c r="AE122" i="50"/>
  <c r="AE118" i="50"/>
  <c r="AE114" i="50"/>
  <c r="AE110" i="50"/>
  <c r="AE530" i="50"/>
  <c r="AE526" i="50"/>
  <c r="AE522" i="50"/>
  <c r="AE518" i="50"/>
  <c r="AE514" i="50"/>
  <c r="AE510" i="50"/>
  <c r="AE506" i="50"/>
  <c r="AE502" i="50"/>
  <c r="AE423" i="50"/>
  <c r="AE415" i="50"/>
  <c r="AE411" i="50"/>
  <c r="AE399" i="50"/>
  <c r="AE395" i="50"/>
  <c r="AE391" i="50"/>
  <c r="AE387" i="50"/>
  <c r="AE383" i="50"/>
  <c r="AE379" i="50"/>
  <c r="AE375" i="50"/>
  <c r="AE371" i="50"/>
  <c r="AE367" i="50"/>
  <c r="AE363" i="50"/>
  <c r="AE359" i="50"/>
  <c r="AE355" i="50"/>
  <c r="AE351" i="50"/>
  <c r="AE347" i="50"/>
  <c r="AE343" i="50"/>
  <c r="AE339" i="50"/>
  <c r="AE335" i="50"/>
  <c r="AE331" i="50"/>
  <c r="AE327" i="50"/>
  <c r="AE323" i="50"/>
  <c r="AE319" i="50"/>
  <c r="AE315" i="50"/>
  <c r="AE311" i="50"/>
  <c r="AE307" i="50"/>
  <c r="AE303" i="50"/>
  <c r="AE299" i="50"/>
  <c r="AE295" i="50"/>
  <c r="AE291" i="50"/>
  <c r="AE287" i="50"/>
  <c r="AE283" i="50"/>
  <c r="AE279" i="50"/>
  <c r="AE275" i="50"/>
  <c r="AE271" i="50"/>
  <c r="AE267" i="50"/>
  <c r="AE263" i="50"/>
  <c r="AE259" i="50"/>
  <c r="AE255" i="50"/>
  <c r="AE251" i="50"/>
  <c r="AE247" i="50"/>
  <c r="AE243" i="50"/>
  <c r="AE239" i="50"/>
  <c r="AE235" i="50"/>
  <c r="AE231" i="50"/>
  <c r="AE227" i="50"/>
  <c r="AE223" i="50"/>
  <c r="AE219" i="50"/>
  <c r="AE215" i="50"/>
  <c r="AE211" i="50"/>
  <c r="AE207" i="50"/>
  <c r="AE203" i="50"/>
  <c r="AE199" i="50"/>
  <c r="AE195" i="50"/>
  <c r="AE191" i="50"/>
  <c r="AE187" i="50"/>
  <c r="AE183" i="50"/>
  <c r="AE179" i="50"/>
  <c r="AE175" i="50"/>
  <c r="AE171" i="50"/>
  <c r="AE167" i="50"/>
  <c r="AE163" i="50"/>
  <c r="AE159" i="50"/>
  <c r="AE155" i="50"/>
  <c r="AE151" i="50"/>
  <c r="AE147" i="50"/>
  <c r="AE143" i="50"/>
  <c r="AE139" i="50"/>
  <c r="AE135" i="50"/>
  <c r="AE131" i="50"/>
  <c r="AE127" i="50"/>
  <c r="AE123" i="50"/>
  <c r="AE119" i="50"/>
  <c r="AE115" i="50"/>
  <c r="AE111" i="50"/>
  <c r="AE107" i="50"/>
  <c r="AE527" i="50"/>
  <c r="AE523" i="50"/>
  <c r="AE519" i="50"/>
  <c r="AE515" i="50"/>
  <c r="AE511" i="50"/>
  <c r="AE507" i="50"/>
  <c r="AE503" i="50"/>
  <c r="AE419" i="50"/>
  <c r="AE407" i="50"/>
  <c r="AE403" i="50"/>
  <c r="AE496" i="50"/>
  <c r="AE492" i="50"/>
  <c r="AE488" i="50"/>
  <c r="AE484" i="50"/>
  <c r="AE480" i="50"/>
  <c r="AE476" i="50"/>
  <c r="AE472" i="50"/>
  <c r="AE468" i="50"/>
  <c r="AE464" i="50"/>
  <c r="AE460" i="50"/>
  <c r="AE456" i="50"/>
  <c r="AE452" i="50"/>
  <c r="AE448" i="50"/>
  <c r="AE444" i="50"/>
  <c r="AE440" i="50"/>
  <c r="AE436" i="50"/>
  <c r="AE432" i="50"/>
  <c r="AE428" i="50"/>
  <c r="AE424" i="50"/>
  <c r="AE420" i="50"/>
  <c r="AE416" i="50"/>
  <c r="AE412" i="50"/>
  <c r="AE408" i="50"/>
  <c r="AE404" i="50"/>
  <c r="AE400" i="50"/>
  <c r="AE396" i="50"/>
  <c r="AE392" i="50"/>
  <c r="AE388" i="50"/>
  <c r="AE384" i="50"/>
  <c r="AE380" i="50"/>
  <c r="AE376" i="50"/>
  <c r="AE372" i="50"/>
  <c r="AE368" i="50"/>
  <c r="AE364" i="50"/>
  <c r="AE360" i="50"/>
  <c r="AE356" i="50"/>
  <c r="AE352" i="50"/>
  <c r="AE348" i="50"/>
  <c r="AE344" i="50"/>
  <c r="AE340" i="50"/>
  <c r="AE336" i="50"/>
  <c r="AE332" i="50"/>
  <c r="AE328" i="50"/>
  <c r="AE324" i="50"/>
  <c r="AE320" i="50"/>
  <c r="AE316" i="50"/>
  <c r="AE312" i="50"/>
  <c r="AE308" i="50"/>
  <c r="AE304" i="50"/>
  <c r="AE300" i="50"/>
  <c r="AE296" i="50"/>
  <c r="AE292" i="50"/>
  <c r="AE288" i="50"/>
  <c r="AE284" i="50"/>
  <c r="AE280" i="50"/>
  <c r="AE276" i="50"/>
  <c r="AE272" i="50"/>
  <c r="AE268" i="50"/>
  <c r="AE264" i="50"/>
  <c r="AE260" i="50"/>
  <c r="AE256" i="50"/>
  <c r="AE252" i="50"/>
  <c r="AE248" i="50"/>
  <c r="AE244" i="50"/>
  <c r="AE240" i="50"/>
  <c r="AE236" i="50"/>
  <c r="AE232" i="50"/>
  <c r="AE228" i="50"/>
  <c r="AE224" i="50"/>
  <c r="AE220" i="50"/>
  <c r="AE216" i="50"/>
  <c r="AE212" i="50"/>
  <c r="AE208" i="50"/>
  <c r="AE204" i="50"/>
  <c r="AE200" i="50"/>
  <c r="AE196" i="50"/>
  <c r="AE192" i="50"/>
  <c r="AE188" i="50"/>
  <c r="AE184" i="50"/>
  <c r="AE180" i="50"/>
  <c r="AE176" i="50"/>
  <c r="AE172" i="50"/>
  <c r="AE168" i="50"/>
  <c r="AE164" i="50"/>
  <c r="AE160" i="50"/>
  <c r="AE156" i="50"/>
  <c r="AE152" i="50"/>
  <c r="AE148" i="50"/>
  <c r="AE144" i="50"/>
  <c r="AE140" i="50"/>
  <c r="AE136" i="50"/>
  <c r="AE132" i="50"/>
  <c r="AE128" i="50"/>
  <c r="AE124" i="50"/>
  <c r="AE120" i="50"/>
  <c r="AE116" i="50"/>
  <c r="AE112" i="50"/>
  <c r="AE108" i="50"/>
  <c r="AE528" i="50"/>
  <c r="AE524" i="50"/>
  <c r="AE520" i="50"/>
  <c r="AE516" i="50"/>
  <c r="AE512" i="50"/>
  <c r="AE508" i="50"/>
  <c r="AE504" i="50"/>
  <c r="AE500" i="50"/>
  <c r="V106" i="50"/>
  <c r="U106" i="50"/>
  <c r="T106" i="50"/>
  <c r="S106" i="50"/>
  <c r="R106" i="50"/>
  <c r="Q106" i="50"/>
  <c r="P106" i="50"/>
  <c r="O106" i="50"/>
  <c r="N106" i="50"/>
  <c r="M106" i="50"/>
  <c r="L106" i="50"/>
  <c r="V105" i="50"/>
  <c r="U105" i="50"/>
  <c r="T105" i="50"/>
  <c r="S105" i="50"/>
  <c r="R105" i="50"/>
  <c r="Q105" i="50"/>
  <c r="P105" i="50"/>
  <c r="O105" i="50"/>
  <c r="N105" i="50"/>
  <c r="M105" i="50"/>
  <c r="L105" i="50"/>
  <c r="V104" i="50"/>
  <c r="U104" i="50"/>
  <c r="T104" i="50"/>
  <c r="S104" i="50"/>
  <c r="R104" i="50"/>
  <c r="Q104" i="50"/>
  <c r="P104" i="50"/>
  <c r="O104" i="50"/>
  <c r="N104" i="50"/>
  <c r="M104" i="50"/>
  <c r="L104" i="50"/>
  <c r="AE104" i="50" s="1"/>
  <c r="V103" i="50"/>
  <c r="U103" i="50"/>
  <c r="T103" i="50"/>
  <c r="S103" i="50"/>
  <c r="R103" i="50"/>
  <c r="Q103" i="50"/>
  <c r="P103" i="50"/>
  <c r="O103" i="50"/>
  <c r="N103" i="50"/>
  <c r="M103" i="50"/>
  <c r="L103" i="50"/>
  <c r="V102" i="50"/>
  <c r="U102" i="50"/>
  <c r="T102" i="50"/>
  <c r="S102" i="50"/>
  <c r="R102" i="50"/>
  <c r="Q102" i="50"/>
  <c r="P102" i="50"/>
  <c r="O102" i="50"/>
  <c r="N102" i="50"/>
  <c r="M102" i="50"/>
  <c r="L102" i="50"/>
  <c r="V101" i="50"/>
  <c r="U101" i="50"/>
  <c r="T101" i="50"/>
  <c r="S101" i="50"/>
  <c r="R101" i="50"/>
  <c r="Q101" i="50"/>
  <c r="P101" i="50"/>
  <c r="O101" i="50"/>
  <c r="N101" i="50"/>
  <c r="M101" i="50"/>
  <c r="L101" i="50"/>
  <c r="V100" i="50"/>
  <c r="U100" i="50"/>
  <c r="T100" i="50"/>
  <c r="S100" i="50"/>
  <c r="R100" i="50"/>
  <c r="Q100" i="50"/>
  <c r="P100" i="50"/>
  <c r="O100" i="50"/>
  <c r="N100" i="50"/>
  <c r="M100" i="50"/>
  <c r="L100" i="50"/>
  <c r="AE100" i="50" s="1"/>
  <c r="V99" i="50"/>
  <c r="U99" i="50"/>
  <c r="T99" i="50"/>
  <c r="S99" i="50"/>
  <c r="R99" i="50"/>
  <c r="Q99" i="50"/>
  <c r="P99" i="50"/>
  <c r="O99" i="50"/>
  <c r="N99" i="50"/>
  <c r="M99" i="50"/>
  <c r="L99" i="50"/>
  <c r="V98" i="50"/>
  <c r="U98" i="50"/>
  <c r="T98" i="50"/>
  <c r="S98" i="50"/>
  <c r="R98" i="50"/>
  <c r="Q98" i="50"/>
  <c r="P98" i="50"/>
  <c r="O98" i="50"/>
  <c r="N98" i="50"/>
  <c r="M98" i="50"/>
  <c r="L98" i="50"/>
  <c r="V97" i="50"/>
  <c r="U97" i="50"/>
  <c r="T97" i="50"/>
  <c r="S97" i="50"/>
  <c r="R97" i="50"/>
  <c r="Q97" i="50"/>
  <c r="P97" i="50"/>
  <c r="O97" i="50"/>
  <c r="N97" i="50"/>
  <c r="M97" i="50"/>
  <c r="L97" i="50"/>
  <c r="V96" i="50"/>
  <c r="U96" i="50"/>
  <c r="T96" i="50"/>
  <c r="S96" i="50"/>
  <c r="R96" i="50"/>
  <c r="Q96" i="50"/>
  <c r="P96" i="50"/>
  <c r="O96" i="50"/>
  <c r="N96" i="50"/>
  <c r="M96" i="50"/>
  <c r="L96" i="50"/>
  <c r="AE96" i="50" s="1"/>
  <c r="V95" i="50"/>
  <c r="U95" i="50"/>
  <c r="T95" i="50"/>
  <c r="S95" i="50"/>
  <c r="R95" i="50"/>
  <c r="Q95" i="50"/>
  <c r="P95" i="50"/>
  <c r="O95" i="50"/>
  <c r="N95" i="50"/>
  <c r="M95" i="50"/>
  <c r="L95" i="50"/>
  <c r="V94" i="50"/>
  <c r="U94" i="50"/>
  <c r="T94" i="50"/>
  <c r="S94" i="50"/>
  <c r="R94" i="50"/>
  <c r="Q94" i="50"/>
  <c r="P94" i="50"/>
  <c r="O94" i="50"/>
  <c r="N94" i="50"/>
  <c r="M94" i="50"/>
  <c r="L94" i="50"/>
  <c r="V93" i="50"/>
  <c r="U93" i="50"/>
  <c r="T93" i="50"/>
  <c r="S93" i="50"/>
  <c r="R93" i="50"/>
  <c r="Q93" i="50"/>
  <c r="P93" i="50"/>
  <c r="O93" i="50"/>
  <c r="N93" i="50"/>
  <c r="M93" i="50"/>
  <c r="L93" i="50"/>
  <c r="V92" i="50"/>
  <c r="U92" i="50"/>
  <c r="T92" i="50"/>
  <c r="S92" i="50"/>
  <c r="R92" i="50"/>
  <c r="Q92" i="50"/>
  <c r="P92" i="50"/>
  <c r="O92" i="50"/>
  <c r="N92" i="50"/>
  <c r="M92" i="50"/>
  <c r="L92" i="50"/>
  <c r="V91" i="50"/>
  <c r="U91" i="50"/>
  <c r="T91" i="50"/>
  <c r="S91" i="50"/>
  <c r="R91" i="50"/>
  <c r="Q91" i="50"/>
  <c r="P91" i="50"/>
  <c r="O91" i="50"/>
  <c r="N91" i="50"/>
  <c r="M91" i="50"/>
  <c r="L91" i="50"/>
  <c r="V90" i="50"/>
  <c r="U90" i="50"/>
  <c r="T90" i="50"/>
  <c r="S90" i="50"/>
  <c r="R90" i="50"/>
  <c r="Q90" i="50"/>
  <c r="P90" i="50"/>
  <c r="O90" i="50"/>
  <c r="N90" i="50"/>
  <c r="M90" i="50"/>
  <c r="L90" i="50"/>
  <c r="V89" i="50"/>
  <c r="U89" i="50"/>
  <c r="T89" i="50"/>
  <c r="S89" i="50"/>
  <c r="R89" i="50"/>
  <c r="Q89" i="50"/>
  <c r="P89" i="50"/>
  <c r="O89" i="50"/>
  <c r="N89" i="50"/>
  <c r="M89" i="50"/>
  <c r="L89" i="50"/>
  <c r="V88" i="50"/>
  <c r="U88" i="50"/>
  <c r="T88" i="50"/>
  <c r="S88" i="50"/>
  <c r="R88" i="50"/>
  <c r="Q88" i="50"/>
  <c r="P88" i="50"/>
  <c r="O88" i="50"/>
  <c r="N88" i="50"/>
  <c r="M88" i="50"/>
  <c r="L88" i="50"/>
  <c r="V87" i="50"/>
  <c r="U87" i="50"/>
  <c r="T87" i="50"/>
  <c r="S87" i="50"/>
  <c r="R87" i="50"/>
  <c r="Q87" i="50"/>
  <c r="P87" i="50"/>
  <c r="O87" i="50"/>
  <c r="N87" i="50"/>
  <c r="M87" i="50"/>
  <c r="L87" i="50"/>
  <c r="V86" i="50"/>
  <c r="U86" i="50"/>
  <c r="T86" i="50"/>
  <c r="S86" i="50"/>
  <c r="R86" i="50"/>
  <c r="Q86" i="50"/>
  <c r="P86" i="50"/>
  <c r="O86" i="50"/>
  <c r="N86" i="50"/>
  <c r="M86" i="50"/>
  <c r="L86" i="50"/>
  <c r="V85" i="50"/>
  <c r="U85" i="50"/>
  <c r="T85" i="50"/>
  <c r="S85" i="50"/>
  <c r="R85" i="50"/>
  <c r="Q85" i="50"/>
  <c r="P85" i="50"/>
  <c r="O85" i="50"/>
  <c r="N85" i="50"/>
  <c r="M85" i="50"/>
  <c r="L85" i="50"/>
  <c r="V84" i="50"/>
  <c r="U84" i="50"/>
  <c r="T84" i="50"/>
  <c r="S84" i="50"/>
  <c r="R84" i="50"/>
  <c r="Q84" i="50"/>
  <c r="P84" i="50"/>
  <c r="O84" i="50"/>
  <c r="N84" i="50"/>
  <c r="M84" i="50"/>
  <c r="L84" i="50"/>
  <c r="V83" i="50"/>
  <c r="U83" i="50"/>
  <c r="T83" i="50"/>
  <c r="S83" i="50"/>
  <c r="R83" i="50"/>
  <c r="Q83" i="50"/>
  <c r="P83" i="50"/>
  <c r="O83" i="50"/>
  <c r="N83" i="50"/>
  <c r="M83" i="50"/>
  <c r="L83" i="50"/>
  <c r="V82" i="50"/>
  <c r="U82" i="50"/>
  <c r="T82" i="50"/>
  <c r="S82" i="50"/>
  <c r="R82" i="50"/>
  <c r="Q82" i="50"/>
  <c r="P82" i="50"/>
  <c r="O82" i="50"/>
  <c r="N82" i="50"/>
  <c r="M82" i="50"/>
  <c r="L82" i="50"/>
  <c r="V81" i="50"/>
  <c r="U81" i="50"/>
  <c r="T81" i="50"/>
  <c r="S81" i="50"/>
  <c r="R81" i="50"/>
  <c r="Q81" i="50"/>
  <c r="P81" i="50"/>
  <c r="O81" i="50"/>
  <c r="N81" i="50"/>
  <c r="M81" i="50"/>
  <c r="L81" i="50"/>
  <c r="V80" i="50"/>
  <c r="U80" i="50"/>
  <c r="T80" i="50"/>
  <c r="S80" i="50"/>
  <c r="R80" i="50"/>
  <c r="Q80" i="50"/>
  <c r="P80" i="50"/>
  <c r="O80" i="50"/>
  <c r="N80" i="50"/>
  <c r="M80" i="50"/>
  <c r="L80" i="50"/>
  <c r="V79" i="50"/>
  <c r="U79" i="50"/>
  <c r="T79" i="50"/>
  <c r="S79" i="50"/>
  <c r="R79" i="50"/>
  <c r="Q79" i="50"/>
  <c r="P79" i="50"/>
  <c r="O79" i="50"/>
  <c r="N79" i="50"/>
  <c r="M79" i="50"/>
  <c r="L79" i="50"/>
  <c r="V78" i="50"/>
  <c r="U78" i="50"/>
  <c r="T78" i="50"/>
  <c r="S78" i="50"/>
  <c r="R78" i="50"/>
  <c r="Q78" i="50"/>
  <c r="P78" i="50"/>
  <c r="O78" i="50"/>
  <c r="N78" i="50"/>
  <c r="M78" i="50"/>
  <c r="L78" i="50"/>
  <c r="V77" i="50"/>
  <c r="U77" i="50"/>
  <c r="T77" i="50"/>
  <c r="S77" i="50"/>
  <c r="R77" i="50"/>
  <c r="Q77" i="50"/>
  <c r="P77" i="50"/>
  <c r="O77" i="50"/>
  <c r="N77" i="50"/>
  <c r="M77" i="50"/>
  <c r="L77" i="50"/>
  <c r="V76" i="50"/>
  <c r="U76" i="50"/>
  <c r="T76" i="50"/>
  <c r="S76" i="50"/>
  <c r="R76" i="50"/>
  <c r="Q76" i="50"/>
  <c r="P76" i="50"/>
  <c r="O76" i="50"/>
  <c r="N76" i="50"/>
  <c r="M76" i="50"/>
  <c r="L76" i="50"/>
  <c r="V75" i="50"/>
  <c r="U75" i="50"/>
  <c r="T75" i="50"/>
  <c r="S75" i="50"/>
  <c r="R75" i="50"/>
  <c r="Q75" i="50"/>
  <c r="P75" i="50"/>
  <c r="O75" i="50"/>
  <c r="N75" i="50"/>
  <c r="M75" i="50"/>
  <c r="L75" i="50"/>
  <c r="V74" i="50"/>
  <c r="U74" i="50"/>
  <c r="T74" i="50"/>
  <c r="S74" i="50"/>
  <c r="R74" i="50"/>
  <c r="Q74" i="50"/>
  <c r="P74" i="50"/>
  <c r="O74" i="50"/>
  <c r="N74" i="50"/>
  <c r="M74" i="50"/>
  <c r="L74" i="50"/>
  <c r="V73" i="50"/>
  <c r="U73" i="50"/>
  <c r="T73" i="50"/>
  <c r="S73" i="50"/>
  <c r="R73" i="50"/>
  <c r="Q73" i="50"/>
  <c r="P73" i="50"/>
  <c r="O73" i="50"/>
  <c r="N73" i="50"/>
  <c r="M73" i="50"/>
  <c r="L73" i="50"/>
  <c r="V72" i="50"/>
  <c r="U72" i="50"/>
  <c r="T72" i="50"/>
  <c r="S72" i="50"/>
  <c r="R72" i="50"/>
  <c r="Q72" i="50"/>
  <c r="P72" i="50"/>
  <c r="O72" i="50"/>
  <c r="N72" i="50"/>
  <c r="M72" i="50"/>
  <c r="L72" i="50"/>
  <c r="V71" i="50"/>
  <c r="U71" i="50"/>
  <c r="T71" i="50"/>
  <c r="S71" i="50"/>
  <c r="R71" i="50"/>
  <c r="Q71" i="50"/>
  <c r="P71" i="50"/>
  <c r="O71" i="50"/>
  <c r="N71" i="50"/>
  <c r="M71" i="50"/>
  <c r="L71" i="50"/>
  <c r="V70" i="50"/>
  <c r="U70" i="50"/>
  <c r="T70" i="50"/>
  <c r="S70" i="50"/>
  <c r="R70" i="50"/>
  <c r="Q70" i="50"/>
  <c r="P70" i="50"/>
  <c r="O70" i="50"/>
  <c r="N70" i="50"/>
  <c r="M70" i="50"/>
  <c r="L70" i="50"/>
  <c r="V69" i="50"/>
  <c r="U69" i="50"/>
  <c r="T69" i="50"/>
  <c r="S69" i="50"/>
  <c r="R69" i="50"/>
  <c r="Q69" i="50"/>
  <c r="P69" i="50"/>
  <c r="O69" i="50"/>
  <c r="N69" i="50"/>
  <c r="M69" i="50"/>
  <c r="L69" i="50"/>
  <c r="V68" i="50"/>
  <c r="U68" i="50"/>
  <c r="T68" i="50"/>
  <c r="S68" i="50"/>
  <c r="R68" i="50"/>
  <c r="Q68" i="50"/>
  <c r="P68" i="50"/>
  <c r="O68" i="50"/>
  <c r="N68" i="50"/>
  <c r="M68" i="50"/>
  <c r="L68" i="50"/>
  <c r="V67" i="50"/>
  <c r="U67" i="50"/>
  <c r="T67" i="50"/>
  <c r="S67" i="50"/>
  <c r="R67" i="50"/>
  <c r="Q67" i="50"/>
  <c r="P67" i="50"/>
  <c r="O67" i="50"/>
  <c r="N67" i="50"/>
  <c r="M67" i="50"/>
  <c r="L67" i="50"/>
  <c r="V66" i="50"/>
  <c r="U66" i="50"/>
  <c r="T66" i="50"/>
  <c r="S66" i="50"/>
  <c r="R66" i="50"/>
  <c r="Q66" i="50"/>
  <c r="P66" i="50"/>
  <c r="O66" i="50"/>
  <c r="N66" i="50"/>
  <c r="M66" i="50"/>
  <c r="L66" i="50"/>
  <c r="V65" i="50"/>
  <c r="U65" i="50"/>
  <c r="T65" i="50"/>
  <c r="S65" i="50"/>
  <c r="R65" i="50"/>
  <c r="Q65" i="50"/>
  <c r="P65" i="50"/>
  <c r="O65" i="50"/>
  <c r="N65" i="50"/>
  <c r="M65" i="50"/>
  <c r="L65" i="50"/>
  <c r="V64" i="50"/>
  <c r="U64" i="50"/>
  <c r="T64" i="50"/>
  <c r="S64" i="50"/>
  <c r="R64" i="50"/>
  <c r="Q64" i="50"/>
  <c r="P64" i="50"/>
  <c r="O64" i="50"/>
  <c r="N64" i="50"/>
  <c r="M64" i="50"/>
  <c r="L64" i="50"/>
  <c r="V63" i="50"/>
  <c r="U63" i="50"/>
  <c r="T63" i="50"/>
  <c r="S63" i="50"/>
  <c r="R63" i="50"/>
  <c r="Q63" i="50"/>
  <c r="P63" i="50"/>
  <c r="O63" i="50"/>
  <c r="N63" i="50"/>
  <c r="M63" i="50"/>
  <c r="L63" i="50"/>
  <c r="V62" i="50"/>
  <c r="U62" i="50"/>
  <c r="T62" i="50"/>
  <c r="S62" i="50"/>
  <c r="R62" i="50"/>
  <c r="Q62" i="50"/>
  <c r="P62" i="50"/>
  <c r="O62" i="50"/>
  <c r="N62" i="50"/>
  <c r="M62" i="50"/>
  <c r="L62" i="50"/>
  <c r="V61" i="50"/>
  <c r="U61" i="50"/>
  <c r="T61" i="50"/>
  <c r="S61" i="50"/>
  <c r="R61" i="50"/>
  <c r="Q61" i="50"/>
  <c r="P61" i="50"/>
  <c r="O61" i="50"/>
  <c r="N61" i="50"/>
  <c r="M61" i="50"/>
  <c r="L61" i="50"/>
  <c r="V60" i="50"/>
  <c r="U60" i="50"/>
  <c r="T60" i="50"/>
  <c r="S60" i="50"/>
  <c r="R60" i="50"/>
  <c r="Q60" i="50"/>
  <c r="P60" i="50"/>
  <c r="O60" i="50"/>
  <c r="N60" i="50"/>
  <c r="M60" i="50"/>
  <c r="L60" i="50"/>
  <c r="V59" i="50"/>
  <c r="U59" i="50"/>
  <c r="T59" i="50"/>
  <c r="S59" i="50"/>
  <c r="R59" i="50"/>
  <c r="Q59" i="50"/>
  <c r="P59" i="50"/>
  <c r="O59" i="50"/>
  <c r="N59" i="50"/>
  <c r="M59" i="50"/>
  <c r="L59" i="50"/>
  <c r="V58" i="50"/>
  <c r="U58" i="50"/>
  <c r="T58" i="50"/>
  <c r="S58" i="50"/>
  <c r="R58" i="50"/>
  <c r="Q58" i="50"/>
  <c r="P58" i="50"/>
  <c r="O58" i="50"/>
  <c r="N58" i="50"/>
  <c r="M58" i="50"/>
  <c r="L58" i="50"/>
  <c r="V57" i="50"/>
  <c r="U57" i="50"/>
  <c r="T57" i="50"/>
  <c r="S57" i="50"/>
  <c r="R57" i="50"/>
  <c r="Q57" i="50"/>
  <c r="P57" i="50"/>
  <c r="O57" i="50"/>
  <c r="N57" i="50"/>
  <c r="M57" i="50"/>
  <c r="L57" i="50"/>
  <c r="V56" i="50"/>
  <c r="U56" i="50"/>
  <c r="T56" i="50"/>
  <c r="S56" i="50"/>
  <c r="R56" i="50"/>
  <c r="Q56" i="50"/>
  <c r="P56" i="50"/>
  <c r="O56" i="50"/>
  <c r="N56" i="50"/>
  <c r="M56" i="50"/>
  <c r="L56" i="50"/>
  <c r="V55" i="50"/>
  <c r="U55" i="50"/>
  <c r="T55" i="50"/>
  <c r="S55" i="50"/>
  <c r="R55" i="50"/>
  <c r="Q55" i="50"/>
  <c r="P55" i="50"/>
  <c r="O55" i="50"/>
  <c r="N55" i="50"/>
  <c r="M55" i="50"/>
  <c r="L55" i="50"/>
  <c r="V54" i="50"/>
  <c r="U54" i="50"/>
  <c r="T54" i="50"/>
  <c r="S54" i="50"/>
  <c r="R54" i="50"/>
  <c r="Q54" i="50"/>
  <c r="P54" i="50"/>
  <c r="O54" i="50"/>
  <c r="N54" i="50"/>
  <c r="M54" i="50"/>
  <c r="L54" i="50"/>
  <c r="V53" i="50"/>
  <c r="U53" i="50"/>
  <c r="T53" i="50"/>
  <c r="S53" i="50"/>
  <c r="R53" i="50"/>
  <c r="Q53" i="50"/>
  <c r="P53" i="50"/>
  <c r="O53" i="50"/>
  <c r="N53" i="50"/>
  <c r="M53" i="50"/>
  <c r="L53" i="50"/>
  <c r="V52" i="50"/>
  <c r="U52" i="50"/>
  <c r="T52" i="50"/>
  <c r="S52" i="50"/>
  <c r="R52" i="50"/>
  <c r="Q52" i="50"/>
  <c r="P52" i="50"/>
  <c r="O52" i="50"/>
  <c r="N52" i="50"/>
  <c r="M52" i="50"/>
  <c r="L52" i="50"/>
  <c r="V51" i="50"/>
  <c r="U51" i="50"/>
  <c r="T51" i="50"/>
  <c r="S51" i="50"/>
  <c r="R51" i="50"/>
  <c r="Q51" i="50"/>
  <c r="P51" i="50"/>
  <c r="O51" i="50"/>
  <c r="N51" i="50"/>
  <c r="M51" i="50"/>
  <c r="L51" i="50"/>
  <c r="V50" i="50"/>
  <c r="U50" i="50"/>
  <c r="T50" i="50"/>
  <c r="S50" i="50"/>
  <c r="R50" i="50"/>
  <c r="Q50" i="50"/>
  <c r="P50" i="50"/>
  <c r="O50" i="50"/>
  <c r="N50" i="50"/>
  <c r="M50" i="50"/>
  <c r="L50" i="50"/>
  <c r="V49" i="50"/>
  <c r="U49" i="50"/>
  <c r="T49" i="50"/>
  <c r="S49" i="50"/>
  <c r="R49" i="50"/>
  <c r="Q49" i="50"/>
  <c r="P49" i="50"/>
  <c r="O49" i="50"/>
  <c r="N49" i="50"/>
  <c r="M49" i="50"/>
  <c r="L49" i="50"/>
  <c r="V48" i="50"/>
  <c r="U48" i="50"/>
  <c r="T48" i="50"/>
  <c r="S48" i="50"/>
  <c r="R48" i="50"/>
  <c r="Q48" i="50"/>
  <c r="P48" i="50"/>
  <c r="O48" i="50"/>
  <c r="N48" i="50"/>
  <c r="M48" i="50"/>
  <c r="L48" i="50"/>
  <c r="V47" i="50"/>
  <c r="U47" i="50"/>
  <c r="T47" i="50"/>
  <c r="S47" i="50"/>
  <c r="R47" i="50"/>
  <c r="Q47" i="50"/>
  <c r="P47" i="50"/>
  <c r="O47" i="50"/>
  <c r="N47" i="50"/>
  <c r="M47" i="50"/>
  <c r="L47" i="50"/>
  <c r="V46" i="50"/>
  <c r="U46" i="50"/>
  <c r="T46" i="50"/>
  <c r="S46" i="50"/>
  <c r="R46" i="50"/>
  <c r="Q46" i="50"/>
  <c r="P46" i="50"/>
  <c r="O46" i="50"/>
  <c r="N46" i="50"/>
  <c r="M46" i="50"/>
  <c r="L46" i="50"/>
  <c r="V45" i="50"/>
  <c r="U45" i="50"/>
  <c r="T45" i="50"/>
  <c r="S45" i="50"/>
  <c r="R45" i="50"/>
  <c r="Q45" i="50"/>
  <c r="P45" i="50"/>
  <c r="O45" i="50"/>
  <c r="N45" i="50"/>
  <c r="M45" i="50"/>
  <c r="L45" i="50"/>
  <c r="V44" i="50"/>
  <c r="U44" i="50"/>
  <c r="T44" i="50"/>
  <c r="S44" i="50"/>
  <c r="R44" i="50"/>
  <c r="Q44" i="50"/>
  <c r="P44" i="50"/>
  <c r="O44" i="50"/>
  <c r="N44" i="50"/>
  <c r="M44" i="50"/>
  <c r="L44" i="50"/>
  <c r="V43" i="50"/>
  <c r="U43" i="50"/>
  <c r="T43" i="50"/>
  <c r="S43" i="50"/>
  <c r="R43" i="50"/>
  <c r="Q43" i="50"/>
  <c r="P43" i="50"/>
  <c r="O43" i="50"/>
  <c r="N43" i="50"/>
  <c r="M43" i="50"/>
  <c r="L43" i="50"/>
  <c r="V42" i="50"/>
  <c r="U42" i="50"/>
  <c r="T42" i="50"/>
  <c r="S42" i="50"/>
  <c r="R42" i="50"/>
  <c r="Q42" i="50"/>
  <c r="P42" i="50"/>
  <c r="O42" i="50"/>
  <c r="N42" i="50"/>
  <c r="M42" i="50"/>
  <c r="L42" i="50"/>
  <c r="V41" i="50"/>
  <c r="U41" i="50"/>
  <c r="T41" i="50"/>
  <c r="S41" i="50"/>
  <c r="R41" i="50"/>
  <c r="Q41" i="50"/>
  <c r="P41" i="50"/>
  <c r="O41" i="50"/>
  <c r="N41" i="50"/>
  <c r="M41" i="50"/>
  <c r="L41" i="50"/>
  <c r="V40" i="50"/>
  <c r="U40" i="50"/>
  <c r="T40" i="50"/>
  <c r="S40" i="50"/>
  <c r="R40" i="50"/>
  <c r="Q40" i="50"/>
  <c r="P40" i="50"/>
  <c r="O40" i="50"/>
  <c r="N40" i="50"/>
  <c r="M40" i="50"/>
  <c r="L40" i="50"/>
  <c r="V39" i="50"/>
  <c r="U39" i="50"/>
  <c r="T39" i="50"/>
  <c r="S39" i="50"/>
  <c r="R39" i="50"/>
  <c r="Q39" i="50"/>
  <c r="P39" i="50"/>
  <c r="O39" i="50"/>
  <c r="N39" i="50"/>
  <c r="M39" i="50"/>
  <c r="L39" i="50"/>
  <c r="V38" i="50"/>
  <c r="U38" i="50"/>
  <c r="T38" i="50"/>
  <c r="S38" i="50"/>
  <c r="R38" i="50"/>
  <c r="Q38" i="50"/>
  <c r="P38" i="50"/>
  <c r="O38" i="50"/>
  <c r="N38" i="50"/>
  <c r="M38" i="50"/>
  <c r="L38" i="50"/>
  <c r="V37" i="50"/>
  <c r="U37" i="50"/>
  <c r="T37" i="50"/>
  <c r="S37" i="50"/>
  <c r="R37" i="50"/>
  <c r="Q37" i="50"/>
  <c r="P37" i="50"/>
  <c r="O37" i="50"/>
  <c r="N37" i="50"/>
  <c r="M37" i="50"/>
  <c r="L37" i="50"/>
  <c r="V36" i="50"/>
  <c r="U36" i="50"/>
  <c r="T36" i="50"/>
  <c r="S36" i="50"/>
  <c r="R36" i="50"/>
  <c r="Q36" i="50"/>
  <c r="P36" i="50"/>
  <c r="O36" i="50"/>
  <c r="N36" i="50"/>
  <c r="M36" i="50"/>
  <c r="L36" i="50"/>
  <c r="V35" i="50"/>
  <c r="U35" i="50"/>
  <c r="T35" i="50"/>
  <c r="S35" i="50"/>
  <c r="R35" i="50"/>
  <c r="Q35" i="50"/>
  <c r="P35" i="50"/>
  <c r="O35" i="50"/>
  <c r="N35" i="50"/>
  <c r="M35" i="50"/>
  <c r="L35" i="50"/>
  <c r="V34" i="50"/>
  <c r="U34" i="50"/>
  <c r="T34" i="50"/>
  <c r="S34" i="50"/>
  <c r="R34" i="50"/>
  <c r="Q34" i="50"/>
  <c r="P34" i="50"/>
  <c r="O34" i="50"/>
  <c r="N34" i="50"/>
  <c r="M34" i="50"/>
  <c r="L34" i="50"/>
  <c r="V33" i="50"/>
  <c r="U33" i="50"/>
  <c r="T33" i="50"/>
  <c r="S33" i="50"/>
  <c r="R33" i="50"/>
  <c r="Q33" i="50"/>
  <c r="P33" i="50"/>
  <c r="O33" i="50"/>
  <c r="N33" i="50"/>
  <c r="M33" i="50"/>
  <c r="L33" i="50"/>
  <c r="V32" i="50"/>
  <c r="U32" i="50"/>
  <c r="T32" i="50"/>
  <c r="S32" i="50"/>
  <c r="R32" i="50"/>
  <c r="Q32" i="50"/>
  <c r="P32" i="50"/>
  <c r="O32" i="50"/>
  <c r="N32" i="50"/>
  <c r="M32" i="50"/>
  <c r="L32" i="50"/>
  <c r="V31" i="50"/>
  <c r="U31" i="50"/>
  <c r="T31" i="50"/>
  <c r="S31" i="50"/>
  <c r="R31" i="50"/>
  <c r="Q31" i="50"/>
  <c r="P31" i="50"/>
  <c r="O31" i="50"/>
  <c r="N31" i="50"/>
  <c r="M31" i="50"/>
  <c r="L31" i="50"/>
  <c r="V30" i="50"/>
  <c r="U30" i="50"/>
  <c r="T30" i="50"/>
  <c r="S30" i="50"/>
  <c r="R30" i="50"/>
  <c r="Q30" i="50"/>
  <c r="P30" i="50"/>
  <c r="O30" i="50"/>
  <c r="N30" i="50"/>
  <c r="M30" i="50"/>
  <c r="L30" i="50"/>
  <c r="V29" i="50"/>
  <c r="U29" i="50"/>
  <c r="T29" i="50"/>
  <c r="S29" i="50"/>
  <c r="R29" i="50"/>
  <c r="Q29" i="50"/>
  <c r="P29" i="50"/>
  <c r="O29" i="50"/>
  <c r="N29" i="50"/>
  <c r="M29" i="50"/>
  <c r="L29" i="50"/>
  <c r="V28" i="50"/>
  <c r="U28" i="50"/>
  <c r="T28" i="50"/>
  <c r="S28" i="50"/>
  <c r="R28" i="50"/>
  <c r="Q28" i="50"/>
  <c r="P28" i="50"/>
  <c r="O28" i="50"/>
  <c r="N28" i="50"/>
  <c r="M28" i="50"/>
  <c r="L28" i="50"/>
  <c r="V27" i="50"/>
  <c r="U27" i="50"/>
  <c r="T27" i="50"/>
  <c r="S27" i="50"/>
  <c r="R27" i="50"/>
  <c r="Q27" i="50"/>
  <c r="P27" i="50"/>
  <c r="O27" i="50"/>
  <c r="N27" i="50"/>
  <c r="M27" i="50"/>
  <c r="L27" i="50"/>
  <c r="V26" i="50"/>
  <c r="U26" i="50"/>
  <c r="T26" i="50"/>
  <c r="S26" i="50"/>
  <c r="R26" i="50"/>
  <c r="Q26" i="50"/>
  <c r="P26" i="50"/>
  <c r="O26" i="50"/>
  <c r="N26" i="50"/>
  <c r="M26" i="50"/>
  <c r="L26" i="50"/>
  <c r="V25" i="50"/>
  <c r="U25" i="50"/>
  <c r="T25" i="50"/>
  <c r="S25" i="50"/>
  <c r="R25" i="50"/>
  <c r="Q25" i="50"/>
  <c r="P25" i="50"/>
  <c r="O25" i="50"/>
  <c r="N25" i="50"/>
  <c r="M25" i="50"/>
  <c r="L25" i="50"/>
  <c r="V24" i="50"/>
  <c r="U24" i="50"/>
  <c r="T24" i="50"/>
  <c r="S24" i="50"/>
  <c r="R24" i="50"/>
  <c r="Q24" i="50"/>
  <c r="P24" i="50"/>
  <c r="O24" i="50"/>
  <c r="N24" i="50"/>
  <c r="M24" i="50"/>
  <c r="L24" i="50"/>
  <c r="V23" i="50"/>
  <c r="U23" i="50"/>
  <c r="T23" i="50"/>
  <c r="S23" i="50"/>
  <c r="R23" i="50"/>
  <c r="Q23" i="50"/>
  <c r="P23" i="50"/>
  <c r="O23" i="50"/>
  <c r="N23" i="50"/>
  <c r="M23" i="50"/>
  <c r="L23" i="50"/>
  <c r="V22" i="50"/>
  <c r="U22" i="50"/>
  <c r="T22" i="50"/>
  <c r="S22" i="50"/>
  <c r="R22" i="50"/>
  <c r="Q22" i="50"/>
  <c r="P22" i="50"/>
  <c r="O22" i="50"/>
  <c r="N22" i="50"/>
  <c r="M22" i="50"/>
  <c r="L22" i="50"/>
  <c r="V21" i="50"/>
  <c r="U21" i="50"/>
  <c r="T21" i="50"/>
  <c r="S21" i="50"/>
  <c r="R21" i="50"/>
  <c r="Q21" i="50"/>
  <c r="P21" i="50"/>
  <c r="O21" i="50"/>
  <c r="N21" i="50"/>
  <c r="M21" i="50"/>
  <c r="L21" i="50"/>
  <c r="V20" i="50"/>
  <c r="U20" i="50"/>
  <c r="T20" i="50"/>
  <c r="S20" i="50"/>
  <c r="R20" i="50"/>
  <c r="Q20" i="50"/>
  <c r="P20" i="50"/>
  <c r="O20" i="50"/>
  <c r="N20" i="50"/>
  <c r="M20" i="50"/>
  <c r="L20" i="50"/>
  <c r="V19" i="50"/>
  <c r="U19" i="50"/>
  <c r="T19" i="50"/>
  <c r="S19" i="50"/>
  <c r="R19" i="50"/>
  <c r="Q19" i="50"/>
  <c r="P19" i="50"/>
  <c r="O19" i="50"/>
  <c r="N19" i="50"/>
  <c r="M19" i="50"/>
  <c r="L19" i="50"/>
  <c r="V18" i="50"/>
  <c r="U18" i="50"/>
  <c r="T18" i="50"/>
  <c r="S18" i="50"/>
  <c r="R18" i="50"/>
  <c r="Q18" i="50"/>
  <c r="P18" i="50"/>
  <c r="O18" i="50"/>
  <c r="N18" i="50"/>
  <c r="M18" i="50"/>
  <c r="L18" i="50"/>
  <c r="V17" i="50"/>
  <c r="U17" i="50"/>
  <c r="T17" i="50"/>
  <c r="S17" i="50"/>
  <c r="R17" i="50"/>
  <c r="Q17" i="50"/>
  <c r="P17" i="50"/>
  <c r="O17" i="50"/>
  <c r="N17" i="50"/>
  <c r="M17" i="50"/>
  <c r="L17" i="50"/>
  <c r="V16" i="50"/>
  <c r="U16" i="50"/>
  <c r="T16" i="50"/>
  <c r="S16" i="50"/>
  <c r="R16" i="50"/>
  <c r="Q16" i="50"/>
  <c r="P16" i="50"/>
  <c r="O16" i="50"/>
  <c r="N16" i="50"/>
  <c r="M16" i="50"/>
  <c r="L16" i="50"/>
  <c r="V15" i="50"/>
  <c r="U15" i="50"/>
  <c r="T15" i="50"/>
  <c r="S15" i="50"/>
  <c r="R15" i="50"/>
  <c r="Q15" i="50"/>
  <c r="P15" i="50"/>
  <c r="O15" i="50"/>
  <c r="N15" i="50"/>
  <c r="M15" i="50"/>
  <c r="L15" i="50"/>
  <c r="V14" i="50"/>
  <c r="U14" i="50"/>
  <c r="T14" i="50"/>
  <c r="S14" i="50"/>
  <c r="R14" i="50"/>
  <c r="Q14" i="50"/>
  <c r="P14" i="50"/>
  <c r="O14" i="50"/>
  <c r="N14" i="50"/>
  <c r="M14" i="50"/>
  <c r="L14" i="50"/>
  <c r="V13" i="50"/>
  <c r="U13" i="50"/>
  <c r="T13" i="50"/>
  <c r="S13" i="50"/>
  <c r="R13" i="50"/>
  <c r="Q13" i="50"/>
  <c r="P13" i="50"/>
  <c r="O13" i="50"/>
  <c r="N13" i="50"/>
  <c r="M13" i="50"/>
  <c r="L13" i="50"/>
  <c r="V12" i="50"/>
  <c r="U12" i="50"/>
  <c r="T12" i="50"/>
  <c r="S12" i="50"/>
  <c r="R12" i="50"/>
  <c r="Q12" i="50"/>
  <c r="P12" i="50"/>
  <c r="O12" i="50"/>
  <c r="N12" i="50"/>
  <c r="M12" i="50"/>
  <c r="L12" i="50"/>
  <c r="V11" i="50"/>
  <c r="U11" i="50"/>
  <c r="T11" i="50"/>
  <c r="S11" i="50"/>
  <c r="R11" i="50"/>
  <c r="Q11" i="50"/>
  <c r="P11" i="50"/>
  <c r="O11" i="50"/>
  <c r="N11" i="50"/>
  <c r="M11" i="50"/>
  <c r="L11" i="50"/>
  <c r="V10" i="50"/>
  <c r="U10" i="50"/>
  <c r="T10" i="50"/>
  <c r="S10" i="50"/>
  <c r="R10" i="50"/>
  <c r="Q10" i="50"/>
  <c r="P10" i="50"/>
  <c r="O10" i="50"/>
  <c r="N10" i="50"/>
  <c r="M10" i="50"/>
  <c r="L10" i="50"/>
  <c r="V9" i="50"/>
  <c r="U9" i="50"/>
  <c r="T9" i="50"/>
  <c r="S9" i="50"/>
  <c r="R9" i="50"/>
  <c r="Q9" i="50"/>
  <c r="P9" i="50"/>
  <c r="O9" i="50"/>
  <c r="N9" i="50"/>
  <c r="M9" i="50"/>
  <c r="L9" i="50"/>
  <c r="V8" i="50"/>
  <c r="U8" i="50"/>
  <c r="T8" i="50"/>
  <c r="S8" i="50"/>
  <c r="R8" i="50"/>
  <c r="Q8" i="50"/>
  <c r="P8" i="50"/>
  <c r="O8" i="50"/>
  <c r="N8" i="50"/>
  <c r="M8" i="50"/>
  <c r="L8" i="50"/>
  <c r="V7" i="50"/>
  <c r="U7" i="50"/>
  <c r="T7" i="50"/>
  <c r="S7" i="50"/>
  <c r="R7" i="50"/>
  <c r="Q7" i="50"/>
  <c r="P7" i="50"/>
  <c r="O7" i="50"/>
  <c r="N7" i="50"/>
  <c r="M7" i="50"/>
  <c r="L7" i="50"/>
  <c r="V6" i="50"/>
  <c r="U6" i="50"/>
  <c r="T6" i="50"/>
  <c r="S6" i="50"/>
  <c r="R6" i="50"/>
  <c r="Q6" i="50"/>
  <c r="P6" i="50"/>
  <c r="O6" i="50"/>
  <c r="N6" i="50"/>
  <c r="M6" i="50"/>
  <c r="L6" i="50"/>
  <c r="V5" i="50"/>
  <c r="U5" i="50"/>
  <c r="T5" i="50"/>
  <c r="S5" i="50"/>
  <c r="R5" i="50"/>
  <c r="Q5" i="50"/>
  <c r="P5" i="50"/>
  <c r="O5" i="50"/>
  <c r="N5" i="50"/>
  <c r="M5" i="50"/>
  <c r="L5" i="50"/>
  <c r="W4" i="50"/>
  <c r="W531" i="50" s="1"/>
  <c r="W534" i="50" s="1"/>
  <c r="V4" i="50"/>
  <c r="U4" i="50"/>
  <c r="T4" i="50"/>
  <c r="S4" i="50"/>
  <c r="R4" i="50"/>
  <c r="Q4" i="50"/>
  <c r="P4" i="50"/>
  <c r="O4" i="50"/>
  <c r="N4" i="50"/>
  <c r="M4" i="50"/>
  <c r="L4" i="50"/>
  <c r="AE8" i="50" l="1"/>
  <c r="AE12" i="50"/>
  <c r="AE16" i="50"/>
  <c r="AE20" i="50"/>
  <c r="AE24" i="50"/>
  <c r="AE28" i="50"/>
  <c r="AE32" i="50"/>
  <c r="AE36" i="50"/>
  <c r="AE40" i="50"/>
  <c r="AE44" i="50"/>
  <c r="AE48" i="50"/>
  <c r="AE52" i="50"/>
  <c r="AE56" i="50"/>
  <c r="AE60" i="50"/>
  <c r="AE64" i="50"/>
  <c r="AE68" i="50"/>
  <c r="AE72" i="50"/>
  <c r="AE76" i="50"/>
  <c r="AE80" i="50"/>
  <c r="AE84" i="50"/>
  <c r="AE88" i="50"/>
  <c r="AE92" i="50"/>
  <c r="N531" i="50"/>
  <c r="N534" i="50" s="1"/>
  <c r="R531" i="50"/>
  <c r="R534" i="50" s="1"/>
  <c r="V531" i="50"/>
  <c r="V534" i="50" s="1"/>
  <c r="AE7" i="50"/>
  <c r="AE11" i="50"/>
  <c r="AE15" i="50"/>
  <c r="AE19" i="50"/>
  <c r="AE23" i="50"/>
  <c r="AE27" i="50"/>
  <c r="AE31" i="50"/>
  <c r="AE35" i="50"/>
  <c r="AE39" i="50"/>
  <c r="AE43" i="50"/>
  <c r="AE47" i="50"/>
  <c r="AE51" i="50"/>
  <c r="AE55" i="50"/>
  <c r="AE59" i="50"/>
  <c r="AE63" i="50"/>
  <c r="AE67" i="50"/>
  <c r="AE71" i="50"/>
  <c r="AE75" i="50"/>
  <c r="AE79" i="50"/>
  <c r="AE83" i="50"/>
  <c r="AE87" i="50"/>
  <c r="AE91" i="50"/>
  <c r="AE95" i="50"/>
  <c r="AE99" i="50"/>
  <c r="AE103" i="50"/>
  <c r="AE6" i="50"/>
  <c r="AE14" i="50"/>
  <c r="AE18" i="50"/>
  <c r="AE26" i="50"/>
  <c r="AE34" i="50"/>
  <c r="AE46" i="50"/>
  <c r="AE54" i="50"/>
  <c r="AE62" i="50"/>
  <c r="AE66" i="50"/>
  <c r="AE74" i="50"/>
  <c r="AE78" i="50"/>
  <c r="AE86" i="50"/>
  <c r="AE94" i="50"/>
  <c r="AE98" i="50"/>
  <c r="AE10" i="50"/>
  <c r="AE22" i="50"/>
  <c r="AE30" i="50"/>
  <c r="AE38" i="50"/>
  <c r="AE42" i="50"/>
  <c r="AE50" i="50"/>
  <c r="AE58" i="50"/>
  <c r="AE70" i="50"/>
  <c r="AE82" i="50"/>
  <c r="AE90" i="50"/>
  <c r="AE102" i="50"/>
  <c r="AE106" i="50"/>
  <c r="AE4" i="50"/>
  <c r="AE5" i="50"/>
  <c r="AE9" i="50"/>
  <c r="AE13" i="50"/>
  <c r="AE17" i="50"/>
  <c r="AE21" i="50"/>
  <c r="AE25" i="50"/>
  <c r="AE29" i="50"/>
  <c r="AE33" i="50"/>
  <c r="AE37" i="50"/>
  <c r="AE41" i="50"/>
  <c r="AE45" i="50"/>
  <c r="AE49" i="50"/>
  <c r="AE53" i="50"/>
  <c r="AE57" i="50"/>
  <c r="AE61" i="50"/>
  <c r="AE65" i="50"/>
  <c r="AE69" i="50"/>
  <c r="AE73" i="50"/>
  <c r="AE77" i="50"/>
  <c r="AE81" i="50"/>
  <c r="AE85" i="50"/>
  <c r="AE89" i="50"/>
  <c r="AE93" i="50"/>
  <c r="AE97" i="50"/>
  <c r="AE101" i="50"/>
  <c r="AE105" i="50"/>
  <c r="O531" i="50"/>
  <c r="O534" i="50" s="1"/>
  <c r="S531" i="50"/>
  <c r="S534" i="50" s="1"/>
  <c r="L531" i="50"/>
  <c r="P531" i="50"/>
  <c r="P534" i="50" s="1"/>
  <c r="T531" i="50"/>
  <c r="T534" i="50" s="1"/>
  <c r="M531" i="50"/>
  <c r="M534" i="50" s="1"/>
  <c r="Q531" i="50"/>
  <c r="Q534" i="50" s="1"/>
  <c r="U531" i="50"/>
  <c r="U534" i="50" s="1"/>
  <c r="AE531" i="50" l="1"/>
  <c r="L534" i="50"/>
  <c r="L535" i="50"/>
  <c r="M535" i="50" s="1"/>
  <c r="N535" i="50" s="1"/>
  <c r="O535" i="50" s="1"/>
  <c r="P535" i="50" s="1"/>
  <c r="Q535" i="50" s="1"/>
  <c r="R535" i="50" s="1"/>
  <c r="S535" i="50" s="1"/>
  <c r="T535" i="50" s="1"/>
  <c r="U535" i="50" s="1"/>
  <c r="V535" i="50" s="1"/>
  <c r="W535" i="50" s="1"/>
  <c r="X535" i="50" s="1"/>
  <c r="Y535" i="50" s="1"/>
  <c r="Z535" i="50" s="1"/>
  <c r="AA535" i="50" s="1"/>
  <c r="AB535" i="50" s="1"/>
  <c r="AC535" i="50" s="1"/>
  <c r="AD535" i="50" s="1"/>
  <c r="L106" i="45" l="1"/>
  <c r="S106" i="45"/>
  <c r="O106" i="45"/>
  <c r="K106" i="45"/>
  <c r="T106" i="45"/>
  <c r="R106" i="45"/>
  <c r="N106" i="45"/>
  <c r="J106" i="45"/>
  <c r="P106" i="45"/>
  <c r="Q106" i="45"/>
  <c r="M106" i="45"/>
  <c r="I107" i="45"/>
  <c r="J107" i="45" l="1"/>
  <c r="K107" i="45" s="1"/>
  <c r="L107" i="45" s="1"/>
  <c r="M107" i="45" s="1"/>
  <c r="N107" i="45" s="1"/>
  <c r="O107" i="45" s="1"/>
  <c r="P107" i="45" s="1"/>
  <c r="Q107" i="45" s="1"/>
  <c r="R107" i="45" s="1"/>
  <c r="S107" i="45" s="1"/>
  <c r="T107" i="45" s="1"/>
  <c r="I106" i="45"/>
  <c r="U107" i="45" l="1"/>
  <c r="V107" i="45" s="1"/>
  <c r="W107" i="45" s="1"/>
  <c r="X107" i="45" s="1"/>
  <c r="Y107" i="45" s="1"/>
  <c r="Z107" i="45" s="1"/>
  <c r="AA107" i="45" s="1"/>
  <c r="AB107" i="45" s="1"/>
  <c r="AC107" i="45" s="1"/>
  <c r="AD107" i="45" s="1"/>
  <c r="AE107" i="45" s="1"/>
  <c r="AF107" i="45" s="1"/>
  <c r="AG107" i="45" s="1"/>
  <c r="AH107" i="45" s="1"/>
  <c r="AI107" i="45" s="1"/>
</calcChain>
</file>

<file path=xl/sharedStrings.xml><?xml version="1.0" encoding="utf-8"?>
<sst xmlns="http://schemas.openxmlformats.org/spreadsheetml/2006/main" count="13971" uniqueCount="1512">
  <si>
    <t>Laprak</t>
  </si>
  <si>
    <t>Government</t>
  </si>
  <si>
    <t>Police</t>
  </si>
  <si>
    <t>Chombar</t>
  </si>
  <si>
    <t>Barpak</t>
  </si>
  <si>
    <t>RCB</t>
  </si>
  <si>
    <t>Mandre</t>
  </si>
  <si>
    <t>Allgaun</t>
  </si>
  <si>
    <t>Khanigaon</t>
  </si>
  <si>
    <t>Bahunchura</t>
  </si>
  <si>
    <t>Ramche</t>
  </si>
  <si>
    <t>Jantegaon</t>
  </si>
  <si>
    <t>Jimaltol</t>
  </si>
  <si>
    <t>Dudhile/Uttise</t>
  </si>
  <si>
    <t>Gunsal tallo tol</t>
  </si>
  <si>
    <t>Majhtol</t>
  </si>
  <si>
    <t>Bhaktapur</t>
  </si>
  <si>
    <t>Gapali</t>
  </si>
  <si>
    <t>Maheshwori Football Ground</t>
  </si>
  <si>
    <t>Suryamadi</t>
  </si>
  <si>
    <t>Bhaktapur Bahumukhi Campus</t>
  </si>
  <si>
    <t>Tundikhel</t>
  </si>
  <si>
    <t>Kathmandu</t>
  </si>
  <si>
    <t>Dhunche Bazaar</t>
  </si>
  <si>
    <t>Syaubari</t>
  </si>
  <si>
    <t>Gahakiva</t>
  </si>
  <si>
    <t>Manakamana</t>
  </si>
  <si>
    <t>Betrawati 1</t>
  </si>
  <si>
    <t>Gerkhu</t>
  </si>
  <si>
    <t>Bidur</t>
  </si>
  <si>
    <t>Charghare</t>
  </si>
  <si>
    <t>Baguwa</t>
  </si>
  <si>
    <t>Lower gamcha</t>
  </si>
  <si>
    <t>Ratna park</t>
  </si>
  <si>
    <t>Jawalakhel ground</t>
  </si>
  <si>
    <t>Lalitpur</t>
  </si>
  <si>
    <t>Padma high school</t>
  </si>
  <si>
    <t>Balambu</t>
  </si>
  <si>
    <t>Subhidha basti</t>
  </si>
  <si>
    <t>Tatopani</t>
  </si>
  <si>
    <t>Boughs, Basmati Nagar</t>
  </si>
  <si>
    <t>Local NGO</t>
  </si>
  <si>
    <t>Unknown</t>
  </si>
  <si>
    <t>Bode Mulpani</t>
  </si>
  <si>
    <t>Airport Golf 1</t>
  </si>
  <si>
    <t>Sinamangal</t>
  </si>
  <si>
    <t>Thali</t>
  </si>
  <si>
    <t>Bhelukhel</t>
  </si>
  <si>
    <t>Namtar</t>
  </si>
  <si>
    <t>Todke</t>
  </si>
  <si>
    <t>Mankha</t>
  </si>
  <si>
    <t>Jalbire</t>
  </si>
  <si>
    <t>Arughat</t>
  </si>
  <si>
    <t>Tandrang</t>
  </si>
  <si>
    <t>Nilkantha</t>
  </si>
  <si>
    <t>Sikre</t>
  </si>
  <si>
    <t>Jethal</t>
  </si>
  <si>
    <t>Khadichaur</t>
  </si>
  <si>
    <t>Koldanda</t>
  </si>
  <si>
    <t>Bhujee</t>
  </si>
  <si>
    <t>Majhigau</t>
  </si>
  <si>
    <t>Chandenimandan</t>
  </si>
  <si>
    <t>None</t>
  </si>
  <si>
    <t>Panchkhal</t>
  </si>
  <si>
    <t>Manthali</t>
  </si>
  <si>
    <t>Lapchane</t>
  </si>
  <si>
    <t>Pekanas</t>
  </si>
  <si>
    <t>Gumdel</t>
  </si>
  <si>
    <t>Jogitar</t>
  </si>
  <si>
    <t>Patapokhari</t>
  </si>
  <si>
    <t>Dolalghat</t>
  </si>
  <si>
    <t>Pauwa</t>
  </si>
  <si>
    <t>Bhumlutar</t>
  </si>
  <si>
    <t>Deurali</t>
  </si>
  <si>
    <t>Prapcha</t>
  </si>
  <si>
    <t>VDC</t>
  </si>
  <si>
    <t>&lt; 25%</t>
  </si>
  <si>
    <t>&lt; 50%</t>
  </si>
  <si>
    <t>&lt; 75%</t>
  </si>
  <si>
    <t>Craftsmen</t>
  </si>
  <si>
    <t>Other</t>
  </si>
  <si>
    <t>Recovery plans</t>
  </si>
  <si>
    <t>Tools</t>
  </si>
  <si>
    <t>Work opportunities</t>
  </si>
  <si>
    <t>Agriculture/Livestock</t>
  </si>
  <si>
    <t>Already on site</t>
  </si>
  <si>
    <t>Authorities</t>
  </si>
  <si>
    <t>Burning</t>
  </si>
  <si>
    <t>Bagmati</t>
  </si>
  <si>
    <t>Sindhupalchok</t>
  </si>
  <si>
    <t>Nuwakot</t>
  </si>
  <si>
    <t>Rasuwa</t>
  </si>
  <si>
    <t>Dhading</t>
  </si>
  <si>
    <t>CGIs</t>
  </si>
  <si>
    <t>Janakpur</t>
  </si>
  <si>
    <t>Ramechhap</t>
  </si>
  <si>
    <t>Dolakha</t>
  </si>
  <si>
    <t>Daily Wage laborer</t>
  </si>
  <si>
    <t>Diarrhea</t>
  </si>
  <si>
    <t>Okhaldhunga</t>
  </si>
  <si>
    <t>Families &amp; friends</t>
  </si>
  <si>
    <t>Garbage pit</t>
  </si>
  <si>
    <t>Good (Hygienic)</t>
  </si>
  <si>
    <t>Hand pumps</t>
  </si>
  <si>
    <t>Kitchen sets</t>
  </si>
  <si>
    <t>Local Clinic/med practitioners</t>
  </si>
  <si>
    <t>Local leader</t>
  </si>
  <si>
    <t>No</t>
  </si>
  <si>
    <t>No,  no vehicular access</t>
  </si>
  <si>
    <t>None (Stay here)</t>
  </si>
  <si>
    <t>Not so good (not hygienic)</t>
  </si>
  <si>
    <t>Off-site</t>
  </si>
  <si>
    <t>On-site</t>
  </si>
  <si>
    <t>Own</t>
  </si>
  <si>
    <t>Place of origin</t>
  </si>
  <si>
    <t>Private</t>
  </si>
  <si>
    <t>Protected Well</t>
  </si>
  <si>
    <t>Public/Government</t>
  </si>
  <si>
    <t>Situation in areas of origin</t>
  </si>
  <si>
    <t>Spontaneous</t>
  </si>
  <si>
    <t>Suspended solids</t>
  </si>
  <si>
    <t>Unprotected Well</t>
  </si>
  <si>
    <t>Water truck</t>
  </si>
  <si>
    <t>Gorkha</t>
  </si>
  <si>
    <t>Yes</t>
  </si>
  <si>
    <t>Gokarneshwor Park</t>
  </si>
  <si>
    <t>Gokarneshwor Municipality</t>
  </si>
  <si>
    <t>Pokharebesi</t>
  </si>
  <si>
    <t>Chautara</t>
  </si>
  <si>
    <t>Private land</t>
  </si>
  <si>
    <t>Bhimtar</t>
  </si>
  <si>
    <t>Sangachok</t>
  </si>
  <si>
    <t>Melamchi Pul Bazaar</t>
  </si>
  <si>
    <t>Dalli Danda</t>
  </si>
  <si>
    <t>Bilandu</t>
  </si>
  <si>
    <t>Lapa</t>
  </si>
  <si>
    <t>Katunje</t>
  </si>
  <si>
    <t>Mahatar</t>
  </si>
  <si>
    <t>Gairigaun</t>
  </si>
  <si>
    <t>Jaljale</t>
  </si>
  <si>
    <t>Ghyampesal 1</t>
  </si>
  <si>
    <t>Ghyampesal 2</t>
  </si>
  <si>
    <t>Nimel</t>
  </si>
  <si>
    <t>Lila Khel</t>
  </si>
  <si>
    <t>Bhorle</t>
  </si>
  <si>
    <t>Fant Bazar</t>
  </si>
  <si>
    <t>Alampur</t>
  </si>
  <si>
    <t>Bardeu</t>
  </si>
  <si>
    <t>Basanta</t>
  </si>
  <si>
    <t>Jhapre</t>
  </si>
  <si>
    <t>Jhurathaum</t>
  </si>
  <si>
    <t>Kuta Kuteshwor</t>
  </si>
  <si>
    <t>Nagchheda</t>
  </si>
  <si>
    <t>Phurke</t>
  </si>
  <si>
    <t>Sinki Khadal</t>
  </si>
  <si>
    <t>Rupse</t>
  </si>
  <si>
    <t>Taruka</t>
  </si>
  <si>
    <t>Vishamkhel</t>
  </si>
  <si>
    <t>Majhgaun</t>
  </si>
  <si>
    <t>Adamghat</t>
  </si>
  <si>
    <t>Cheupati</t>
  </si>
  <si>
    <t>Koiralagaun</t>
  </si>
  <si>
    <t>Paudelgaun</t>
  </si>
  <si>
    <t>Santedi</t>
  </si>
  <si>
    <t>Poudelthok</t>
  </si>
  <si>
    <t>Buttar</t>
  </si>
  <si>
    <t>Argauta</t>
  </si>
  <si>
    <t>Chaksi goun</t>
  </si>
  <si>
    <t>Khari-8, Majhgaun</t>
  </si>
  <si>
    <t>Dhada goun</t>
  </si>
  <si>
    <t>Katunje Bazaar</t>
  </si>
  <si>
    <t>Katunje-2,Cheugaun</t>
  </si>
  <si>
    <t>Tharpu</t>
  </si>
  <si>
    <t>Tharpubhanjyang</t>
  </si>
  <si>
    <t>Singati laduk</t>
  </si>
  <si>
    <t>Laduk</t>
  </si>
  <si>
    <t>Khalte 1, Patale</t>
  </si>
  <si>
    <t>Phyaakse</t>
  </si>
  <si>
    <t>Dandagaun</t>
  </si>
  <si>
    <t>Dhuche</t>
  </si>
  <si>
    <t>Bhamarkot</t>
  </si>
  <si>
    <t>Chhap</t>
  </si>
  <si>
    <t>Chandeni</t>
  </si>
  <si>
    <t>Singati kholikhem</t>
  </si>
  <si>
    <t>Kerauja</t>
  </si>
  <si>
    <t>Kiuten</t>
  </si>
  <si>
    <t>Panglacho</t>
  </si>
  <si>
    <t>A. SURVEY DETAILS</t>
  </si>
  <si>
    <t>1.1.a.1</t>
  </si>
  <si>
    <t>1.1.a.2</t>
  </si>
  <si>
    <t>Form ID</t>
  </si>
  <si>
    <t>B. SITE/SETTLEMENT AREA DETAILS</t>
  </si>
  <si>
    <t>1.1.c.1</t>
  </si>
  <si>
    <t>Site ID</t>
  </si>
  <si>
    <t>1.1.d.1</t>
  </si>
  <si>
    <t>Site Name</t>
  </si>
  <si>
    <t>Site Alternate Name</t>
  </si>
  <si>
    <t>Site Open?</t>
  </si>
  <si>
    <t>1.4.a.1</t>
  </si>
  <si>
    <t>Site Open Date</t>
  </si>
  <si>
    <t>Site Close Date</t>
  </si>
  <si>
    <t>1.4.c.1</t>
  </si>
  <si>
    <t>1.1.e.2</t>
  </si>
  <si>
    <t>1.1.e.3</t>
  </si>
  <si>
    <t>1.1.e.4</t>
  </si>
  <si>
    <t>1.1.e.5</t>
  </si>
  <si>
    <t>Site: District</t>
  </si>
  <si>
    <t>Site: VDC</t>
  </si>
  <si>
    <t>1.1.f.1</t>
  </si>
  <si>
    <t>1.1.f.2</t>
  </si>
  <si>
    <t>GPS: Altitude</t>
  </si>
  <si>
    <t>GPS: Device Accuracy</t>
  </si>
  <si>
    <t>Site Classification</t>
  </si>
  <si>
    <t>1.3.a.1</t>
  </si>
  <si>
    <t>Site Type</t>
  </si>
  <si>
    <t>If Site Type: Other</t>
  </si>
  <si>
    <t>1.3.c.1</t>
  </si>
  <si>
    <t>1.3.d.1</t>
  </si>
  <si>
    <t>1.4.b.1</t>
  </si>
  <si>
    <t>1.1.i.1</t>
  </si>
  <si>
    <t>Accessibility to Site</t>
  </si>
  <si>
    <t>Site Management</t>
  </si>
  <si>
    <t>1.2.b.1</t>
  </si>
  <si>
    <t>1.2.b.10</t>
  </si>
  <si>
    <t>1.2.b.2</t>
  </si>
  <si>
    <t>1.2.c.1</t>
  </si>
  <si>
    <t>1.2.c.2</t>
  </si>
  <si>
    <t>1.2. a.1</t>
  </si>
  <si>
    <t>Place where most of the IDPs were living before the Earthquake?</t>
  </si>
  <si>
    <t>1.5.b.2</t>
  </si>
  <si>
    <t>District (Largest IDP group)</t>
  </si>
  <si>
    <t>1.5.b.3</t>
  </si>
  <si>
    <t>1.5.b.4</t>
  </si>
  <si>
    <t>1.5.b.5</t>
  </si>
  <si>
    <t>District (2nd largest IDP group)</t>
  </si>
  <si>
    <t>1.5.c.2</t>
  </si>
  <si>
    <t>1.5.c.3</t>
  </si>
  <si>
    <t>1.5.c.4</t>
  </si>
  <si>
    <t>1.5.c.5</t>
  </si>
  <si>
    <r>
      <rPr>
        <b/>
        <sz val="9"/>
        <color rgb="FF3F3F76"/>
        <rFont val="Gill Sans MT"/>
        <family val="2"/>
      </rPr>
      <t xml:space="preserve">C. POPULATION DEMOGRAPHICS (BEST ESTIMATE NUMBER OF) </t>
    </r>
    <r>
      <rPr>
        <sz val="9"/>
        <color rgb="FF3F3F76"/>
        <rFont val="Gill Sans MT"/>
        <family val="2"/>
      </rPr>
      <t xml:space="preserve">        Estimated IDP Population on the Site</t>
    </r>
  </si>
  <si>
    <t>2.1.a.1</t>
  </si>
  <si>
    <t>Number of Individuals</t>
  </si>
  <si>
    <t>2.1.b.1</t>
  </si>
  <si>
    <t>Number of Families / HHs</t>
  </si>
  <si>
    <t>2.3.k.1</t>
  </si>
  <si>
    <t>MOBILITY</t>
  </si>
  <si>
    <t>2.3.c.2</t>
  </si>
  <si>
    <t>2.3.e.1</t>
  </si>
  <si>
    <t>2.3.b.4</t>
  </si>
  <si>
    <t>2.3.e.7</t>
  </si>
  <si>
    <t>2.3.g.1</t>
  </si>
  <si>
    <t>2.3.f.1</t>
  </si>
  <si>
    <t>F. SHELTER AND NON FOOD ITEM (NFI)</t>
  </si>
  <si>
    <t>% of HH living outside (no shelter)</t>
  </si>
  <si>
    <t>3.1.a.1</t>
  </si>
  <si>
    <t>% of HH living in tents</t>
  </si>
  <si>
    <t>3.1.b.1</t>
  </si>
  <si>
    <t>3.1.c.1</t>
  </si>
  <si>
    <t>% of HH living indoors (solid walls)</t>
  </si>
  <si>
    <t>3.1.d.1</t>
  </si>
  <si>
    <t>% of HH have access to electricity</t>
  </si>
  <si>
    <t>3.2.a.1</t>
  </si>
  <si>
    <t>% of HH have access to safe cooking facilities</t>
  </si>
  <si>
    <t>3.2.b.1</t>
  </si>
  <si>
    <t>Needed NFI↓</t>
  </si>
  <si>
    <t>3.7.j.1</t>
  </si>
  <si>
    <t>3.7.j.2</t>
  </si>
  <si>
    <t>3.7.j.3</t>
  </si>
  <si>
    <t>G. WATER, SANITATION AND HYGIENE (WASH)</t>
  </si>
  <si>
    <t>4.1.a.1</t>
  </si>
  <si>
    <t>4.1.b.1</t>
  </si>
  <si>
    <t>4.1.f.1</t>
  </si>
  <si>
    <t>4.2.a.1</t>
  </si>
  <si>
    <t>4.3.e.1</t>
  </si>
  <si>
    <t>4.4.j.1</t>
  </si>
  <si>
    <t>4.4.a.1</t>
  </si>
  <si>
    <t xml:space="preserve">4.4.a.3 </t>
  </si>
  <si>
    <t>4.4.b.3</t>
  </si>
  <si>
    <t>4.6.a.1</t>
  </si>
  <si>
    <t>4.4.n.1</t>
  </si>
  <si>
    <t>H. FOOD AND NUTRITION</t>
  </si>
  <si>
    <t>5.1.a.1</t>
  </si>
  <si>
    <t>5.1.e.1</t>
  </si>
  <si>
    <t>5.1.d.1</t>
  </si>
  <si>
    <t>6.1.a.1</t>
  </si>
  <si>
    <t>6.1.b.1</t>
  </si>
  <si>
    <t>6.1.c.1</t>
  </si>
  <si>
    <t>I. HEALTH</t>
  </si>
  <si>
    <t>7.1.b.1</t>
  </si>
  <si>
    <t>7.1.b.2</t>
  </si>
  <si>
    <t>7.1.b.3</t>
  </si>
  <si>
    <t>If  closest functioning Health Facilities / Services is/are on site, who managing it?</t>
  </si>
  <si>
    <t>7.2.c.2</t>
  </si>
  <si>
    <t>7.2.b.1</t>
  </si>
  <si>
    <t>J. EDUCATION</t>
  </si>
  <si>
    <t>8.3.a.2</t>
  </si>
  <si>
    <t>8.3.a.3</t>
  </si>
  <si>
    <t>K. LIVELIHOOD</t>
  </si>
  <si>
    <t xml:space="preserve">9.1.a.1 </t>
  </si>
  <si>
    <t>9.2.h.1</t>
  </si>
  <si>
    <t>9.2.i.1</t>
  </si>
  <si>
    <t>9.3.a.2</t>
  </si>
  <si>
    <t>9.1.c.1</t>
  </si>
  <si>
    <t>11.2.c.1</t>
  </si>
  <si>
    <t>11.2.c.2</t>
  </si>
  <si>
    <t>11.1.h.1</t>
  </si>
  <si>
    <t>Thanapati</t>
  </si>
  <si>
    <t>Thaprek</t>
  </si>
  <si>
    <t>Kumari</t>
  </si>
  <si>
    <t/>
  </si>
  <si>
    <t>District</t>
  </si>
  <si>
    <t>Tribhuwan University</t>
  </si>
  <si>
    <t>St.Xaviers</t>
  </si>
  <si>
    <t>Dasrath Stadium</t>
  </si>
  <si>
    <t>Sano Gauchar</t>
  </si>
  <si>
    <t>Narayanchour</t>
  </si>
  <si>
    <t>Shankhapark</t>
  </si>
  <si>
    <t>Pulchowk Engg. College 1</t>
  </si>
  <si>
    <t>Halchowk (APF HQ)</t>
  </si>
  <si>
    <t>Civil Aviation 1</t>
  </si>
  <si>
    <t>Hyatt Regency Hotel</t>
  </si>
  <si>
    <t>Gokarna Golf Club Site</t>
  </si>
  <si>
    <t>Balmiki Vidyapith</t>
  </si>
  <si>
    <t>National Academy</t>
  </si>
  <si>
    <t>Election Commision Office</t>
  </si>
  <si>
    <t>Social Welfare Council</t>
  </si>
  <si>
    <t>Sifal Ground</t>
  </si>
  <si>
    <t>Sallaghari Tinkune</t>
  </si>
  <si>
    <t>Kamal Binayak (Sarswoti English School)</t>
  </si>
  <si>
    <t>Adarsa Azad Higher Secondary School</t>
  </si>
  <si>
    <t>Basu School</t>
  </si>
  <si>
    <t>Birendra Sainik School</t>
  </si>
  <si>
    <t>Datattratya</t>
  </si>
  <si>
    <t>Khwopa Engineering College</t>
  </si>
  <si>
    <t>Khwopa College</t>
  </si>
  <si>
    <t>Kwathandu</t>
  </si>
  <si>
    <t>Nasamana</t>
  </si>
  <si>
    <t>Pottery Square</t>
  </si>
  <si>
    <t>Taumadi</t>
  </si>
  <si>
    <t>Vidyarthi Niketan</t>
  </si>
  <si>
    <t>Saraswati Vidyagriha</t>
  </si>
  <si>
    <t>Pulchowk Engg. College</t>
  </si>
  <si>
    <t>Bagmati Corridor 1</t>
  </si>
  <si>
    <t>NARC</t>
  </si>
  <si>
    <t>Bagmati Corridor 2</t>
  </si>
  <si>
    <t>Bagmati Corridor 3</t>
  </si>
  <si>
    <t>Bagmati Corridor 4</t>
  </si>
  <si>
    <t>Bagmati Corridor 5</t>
  </si>
  <si>
    <t>Bagmati Corridor 6</t>
  </si>
  <si>
    <t>ANFA Football Ground(north)</t>
  </si>
  <si>
    <t>ANFA Football Ground(south)</t>
  </si>
  <si>
    <t>Bhandarkhal</t>
  </si>
  <si>
    <t>Civil Aviation 3</t>
  </si>
  <si>
    <t>DWSS</t>
  </si>
  <si>
    <t>Airport Central Dojo</t>
  </si>
  <si>
    <t>End of Airport Site (Civil Aviation 2)</t>
  </si>
  <si>
    <t>Gokul Chaur</t>
  </si>
  <si>
    <t>Himal Cement Company</t>
  </si>
  <si>
    <t>Lagankhel Stupa</t>
  </si>
  <si>
    <t>Lalitpur Municipality Office</t>
  </si>
  <si>
    <t>Madan Smarak</t>
  </si>
  <si>
    <t>Modern Indian School</t>
  </si>
  <si>
    <t>Nepal Bal Mandir</t>
  </si>
  <si>
    <t>Oxygenation Park</t>
  </si>
  <si>
    <t>Padma Higher Secondary School</t>
  </si>
  <si>
    <t>Padma Kanya Campus</t>
  </si>
  <si>
    <t>Pashupati 1</t>
  </si>
  <si>
    <t>Pashupati 2</t>
  </si>
  <si>
    <t>Pashupati 3</t>
  </si>
  <si>
    <t>Pashupati 4</t>
  </si>
  <si>
    <t>Pashupati 5</t>
  </si>
  <si>
    <t>Pulchowk Engg. College 2</t>
  </si>
  <si>
    <t>Rastriya Sabha Griha</t>
  </si>
  <si>
    <t>Ringroad Balaju Kalanki</t>
  </si>
  <si>
    <t>Ringroad Balkumari Gwarko</t>
  </si>
  <si>
    <t>Ringroad Ekantakuna Balkhu</t>
  </si>
  <si>
    <t>Ringroad Gwarko Satdobato</t>
  </si>
  <si>
    <t>Ringroad Maharajgunj Balaju</t>
  </si>
  <si>
    <t>Ringroad Maharajgunj Chabahil</t>
  </si>
  <si>
    <t>Ringroad Satdobato Ekantukuna</t>
  </si>
  <si>
    <t>RONAST</t>
  </si>
  <si>
    <t>Tibetan Refugee Camp</t>
  </si>
  <si>
    <t>Tin Kune</t>
  </si>
  <si>
    <t>UN Park Jwagal</t>
  </si>
  <si>
    <t>UN Park Gusingal</t>
  </si>
  <si>
    <t>St. Mary's School</t>
  </si>
  <si>
    <t>Nagpokhari</t>
  </si>
  <si>
    <t>Khatritar 1</t>
  </si>
  <si>
    <t>Khatritar 2</t>
  </si>
  <si>
    <t>Mansingh</t>
  </si>
  <si>
    <t>Vinayak Chowk</t>
  </si>
  <si>
    <t>Gaurogaon</t>
  </si>
  <si>
    <t>Bandeshwor School, Jhor</t>
  </si>
  <si>
    <t>Jhor</t>
  </si>
  <si>
    <t>Balkumari School, Tarkeshwor</t>
  </si>
  <si>
    <t>Tarkeshwor</t>
  </si>
  <si>
    <t>Buspark, Chowk</t>
  </si>
  <si>
    <t>Suntole 3</t>
  </si>
  <si>
    <t>Suntole 1</t>
  </si>
  <si>
    <t>Suntole 2</t>
  </si>
  <si>
    <t>Kulaltar</t>
  </si>
  <si>
    <t>Bajrayogini</t>
  </si>
  <si>
    <t>Salinadi road</t>
  </si>
  <si>
    <t>Dubachaur School</t>
  </si>
  <si>
    <t>Shree Ganesh Primary School, Itahiti</t>
  </si>
  <si>
    <t>Bhagawati Primary School, Dolchhap</t>
  </si>
  <si>
    <t>Dadagaun, Itahiti</t>
  </si>
  <si>
    <t>Salyantar</t>
  </si>
  <si>
    <t>Salkhatole</t>
  </si>
  <si>
    <t>Suntole 4</t>
  </si>
  <si>
    <t>Suntole 5</t>
  </si>
  <si>
    <t>Suntole 6</t>
  </si>
  <si>
    <t>Hanumath</t>
  </si>
  <si>
    <t>Sanogaun</t>
  </si>
  <si>
    <t>Pahade Thapagaun</t>
  </si>
  <si>
    <t>Lascha Tole(Wokha Tole)</t>
  </si>
  <si>
    <t>Chapagaon</t>
  </si>
  <si>
    <t>Football Ground</t>
  </si>
  <si>
    <t>Maha Dev Stan</t>
  </si>
  <si>
    <t>Bhagawansthan Chowk</t>
  </si>
  <si>
    <t>Lower Gamcha</t>
  </si>
  <si>
    <t>Chapali Bhadrakali</t>
  </si>
  <si>
    <t>Chowki Dada/ Navakiran Hospital 1</t>
  </si>
  <si>
    <t>Chowki Dada/ Navakiran Hospital 2</t>
  </si>
  <si>
    <t>Duwakot</t>
  </si>
  <si>
    <t>Bangaun, Dgaun,Pujarimatth</t>
  </si>
  <si>
    <t>Katunje, Koldanda</t>
  </si>
  <si>
    <t>Kol Dada</t>
  </si>
  <si>
    <t>Khukoondol</t>
  </si>
  <si>
    <t>Dadhikot</t>
  </si>
  <si>
    <t>Digaun, Sipadol</t>
  </si>
  <si>
    <t>Talku, Hundu</t>
  </si>
  <si>
    <t>Chaimale</t>
  </si>
  <si>
    <t>Khokana -1</t>
  </si>
  <si>
    <t>Khokana -2</t>
  </si>
  <si>
    <t>Kut Puchu</t>
  </si>
  <si>
    <t>Lubhu -1</t>
  </si>
  <si>
    <t>Lubhu Newa School</t>
  </si>
  <si>
    <t>Lubhu -3</t>
  </si>
  <si>
    <t>Gumba Danda</t>
  </si>
  <si>
    <t>Chautara High School</t>
  </si>
  <si>
    <t>Press Chowk</t>
  </si>
  <si>
    <t>Archale</t>
  </si>
  <si>
    <t>Sangbote</t>
  </si>
  <si>
    <t>Jalkeni</t>
  </si>
  <si>
    <t>Melamchi Bazar</t>
  </si>
  <si>
    <t>Melamchi</t>
  </si>
  <si>
    <t>Pipaldanda</t>
  </si>
  <si>
    <t>Pulami Tole</t>
  </si>
  <si>
    <t>Tudikhel</t>
  </si>
  <si>
    <t>Lamoshangu</t>
  </si>
  <si>
    <t>Talmarang</t>
  </si>
  <si>
    <t>Aamchaur</t>
  </si>
  <si>
    <t>Aiselukharka</t>
  </si>
  <si>
    <t>Pyeghar</t>
  </si>
  <si>
    <t>Tamangbasti</t>
  </si>
  <si>
    <t>Pauwathok, sangachok</t>
  </si>
  <si>
    <t>Kotthok</t>
  </si>
  <si>
    <t>sangachok, bhanjhyang</t>
  </si>
  <si>
    <t>Sukute</t>
  </si>
  <si>
    <t>Sattaltole</t>
  </si>
  <si>
    <t>Lamatole</t>
  </si>
  <si>
    <t>Youngan tole</t>
  </si>
  <si>
    <t>Valche</t>
  </si>
  <si>
    <t>Chetku</t>
  </si>
  <si>
    <t>Bidur - 8</t>
  </si>
  <si>
    <t>Tribhuvan Trishuli higher secondary school</t>
  </si>
  <si>
    <t>Eklo Saghu</t>
  </si>
  <si>
    <t>Bhalusawara</t>
  </si>
  <si>
    <t>Maunche</t>
  </si>
  <si>
    <t>Captain Tole</t>
  </si>
  <si>
    <t>Archanbas</t>
  </si>
  <si>
    <t>Lakhedada</t>
  </si>
  <si>
    <t>Lahure Tole</t>
  </si>
  <si>
    <t>Vachyak Bazzar</t>
  </si>
  <si>
    <t>Betrawati 2</t>
  </si>
  <si>
    <t>Madhyapur thimi</t>
  </si>
  <si>
    <t>Pakandol Dadikot</t>
  </si>
  <si>
    <t>Sangkos</t>
  </si>
  <si>
    <t>Charighyang</t>
  </si>
  <si>
    <t>Kalichowk</t>
  </si>
  <si>
    <t>Singati</t>
  </si>
  <si>
    <t>Dolalghat - 2 bagar</t>
  </si>
  <si>
    <t>Majhigoun</t>
  </si>
  <si>
    <t>Hope Esparanza</t>
  </si>
  <si>
    <t>Thali (Ground)</t>
  </si>
  <si>
    <t>Chuchepati</t>
  </si>
  <si>
    <t>Golmode</t>
  </si>
  <si>
    <t>Hatechaur, Manthali (Site-1)</t>
  </si>
  <si>
    <t>Uttise</t>
  </si>
  <si>
    <t>Dhudhile</t>
  </si>
  <si>
    <t>Pakhuri</t>
  </si>
  <si>
    <t>Majhuwa</t>
  </si>
  <si>
    <t>Lapsibote</t>
  </si>
  <si>
    <t>Lakhanpur</t>
  </si>
  <si>
    <t>Balkumari</t>
  </si>
  <si>
    <t>Bulungkhani</t>
  </si>
  <si>
    <t>Bulung</t>
  </si>
  <si>
    <t>Chhuddim, Dadagaun</t>
  </si>
  <si>
    <t>Polthali</t>
  </si>
  <si>
    <t>Dada Kharka</t>
  </si>
  <si>
    <t>Kailashnagar</t>
  </si>
  <si>
    <t>Langarche</t>
  </si>
  <si>
    <t>Palati</t>
  </si>
  <si>
    <t>20 Kilo</t>
  </si>
  <si>
    <t>Simbutar</t>
  </si>
  <si>
    <t>Golphu</t>
  </si>
  <si>
    <t>Ghyang</t>
  </si>
  <si>
    <t>Dadagaon, Gerkhu 8</t>
  </si>
  <si>
    <t>Gerkhutar Ward 3</t>
  </si>
  <si>
    <t>Rip Khadkatar</t>
  </si>
  <si>
    <t>Samari Vanjyang - 1</t>
  </si>
  <si>
    <t>Taskar, Samari Ward 4</t>
  </si>
  <si>
    <t>Arukharka, Thaprek - Ward 3 &amp; 4</t>
  </si>
  <si>
    <t>Dandtol</t>
  </si>
  <si>
    <t>Kitipa Community Forest</t>
  </si>
  <si>
    <t>Kubertole</t>
  </si>
  <si>
    <t>Chhap, Jyamdi 2</t>
  </si>
  <si>
    <t>Mainapur</t>
  </si>
  <si>
    <t>Orang</t>
  </si>
  <si>
    <t>Tamling</t>
  </si>
  <si>
    <t>Kaflebot</t>
  </si>
  <si>
    <t>Kalinchok Higher Sec. School</t>
  </si>
  <si>
    <t>Karkitar</t>
  </si>
  <si>
    <t>Khanigau</t>
  </si>
  <si>
    <t>Kulo vanjhayang</t>
  </si>
  <si>
    <t>Laxmidanda</t>
  </si>
  <si>
    <t>Maruwadanda</t>
  </si>
  <si>
    <t>Matakhari</t>
  </si>
  <si>
    <t>Naulogau</t>
  </si>
  <si>
    <t>Taumat</t>
  </si>
  <si>
    <t>Bhorleni</t>
  </si>
  <si>
    <t>Dangi</t>
  </si>
  <si>
    <t>Dhuney Chaur</t>
  </si>
  <si>
    <t>Siran Tole</t>
  </si>
  <si>
    <t>Sisnepakha</t>
  </si>
  <si>
    <t>Dorkhani</t>
  </si>
  <si>
    <t>Garudkund Sibir</t>
  </si>
  <si>
    <t>Sano Byasi</t>
  </si>
  <si>
    <t>Bhuikhel, Swoyambhu</t>
  </si>
  <si>
    <t>Bramhayanipeeth</t>
  </si>
  <si>
    <t>Sahid Smarak Khel Maidan</t>
  </si>
  <si>
    <t>Yellow Gumba / Namgel</t>
  </si>
  <si>
    <t>Tallotar</t>
  </si>
  <si>
    <t>Arubas, Salyan - 9</t>
  </si>
  <si>
    <t>Chainpur -1, tallo rampur</t>
  </si>
  <si>
    <t>Chainpur -8, Khatri goun</t>
  </si>
  <si>
    <t>Chainpur Salyankot -4</t>
  </si>
  <si>
    <t>Deurali Khalte - 6</t>
  </si>
  <si>
    <t>Duwakot - 2, Kupa</t>
  </si>
  <si>
    <t>Duwakot - 7, Guthgaun, bhangeristhan</t>
  </si>
  <si>
    <t>Duwakot - 8, Karkale tar</t>
  </si>
  <si>
    <t>Duwakot -1,Palate</t>
  </si>
  <si>
    <t>Gaunthale Mathillo, Salyang VDC-9</t>
  </si>
  <si>
    <t>Hatiya Salyankot -2</t>
  </si>
  <si>
    <t>Irju Hatiya-3, Kumpur</t>
  </si>
  <si>
    <t>Jagiri Goun, Aragouta, khunga</t>
  </si>
  <si>
    <t>Khalte - 5, Pateni</t>
  </si>
  <si>
    <t>Khalte-3, Khalte</t>
  </si>
  <si>
    <t>Khalte-6, Jogi danda</t>
  </si>
  <si>
    <t>Khari - 1, Khumaltari</t>
  </si>
  <si>
    <t>Kumpur -3 Sanitar</t>
  </si>
  <si>
    <t>Kumpur -5 Pokhari</t>
  </si>
  <si>
    <t>Kumpur -7 Chandanda</t>
  </si>
  <si>
    <t>Kumpur -7, Thumka</t>
  </si>
  <si>
    <t>Kumpur-2, Kampur danda</t>
  </si>
  <si>
    <t>Nilkantha - 12, panchghar</t>
  </si>
  <si>
    <t>Palpali tol, timal khola</t>
  </si>
  <si>
    <t>Pandit Pouwa</t>
  </si>
  <si>
    <t>Patale - 1</t>
  </si>
  <si>
    <t>Piple Kampur VDC-4</t>
  </si>
  <si>
    <t>Sallaghari danda, Aginchowk - 6</t>
  </si>
  <si>
    <t>Sukaira, Badahare</t>
  </si>
  <si>
    <t>Tallo berlang, salyankot</t>
  </si>
  <si>
    <t>Bagultar, Dev Bhumi, Baluwa, panchkhal - 10</t>
  </si>
  <si>
    <t>Bhaisel tol , panchkhal municipality - 9</t>
  </si>
  <si>
    <t>Bhimkhoti danda, VDC-2</t>
  </si>
  <si>
    <t>Bhoterumti, Mahadevsthan-9</t>
  </si>
  <si>
    <t>Bhumaltar-6, Dollghat</t>
  </si>
  <si>
    <t>Bichghar, mahadevsthan 9, kavre</t>
  </si>
  <si>
    <t>Chhap, Anaikot -12 Kavre</t>
  </si>
  <si>
    <t>Chiuribot, panchkhal, muncipality -11</t>
  </si>
  <si>
    <t>Deupur, Gairibisauna - 3, sipaghat</t>
  </si>
  <si>
    <t>Deupur, Gairibisauna - 3, sipaghat, tallobazzar, kavre</t>
  </si>
  <si>
    <t>Dhulikhel Muncipality-6, Kuttal</t>
  </si>
  <si>
    <t>Ghumanechour, Anaikot-7, panchkhal, Muncipality</t>
  </si>
  <si>
    <t>Hangethati, Anaikot - 15, panchkhal, municipality</t>
  </si>
  <si>
    <t>Hokse bazzar, panchkhal, muncipality - 7</t>
  </si>
  <si>
    <t>Kaidal pani, Mizar tol, Deubhumi baluwa, panchkhal - 11</t>
  </si>
  <si>
    <t>Karamdanda, bhimkhori-2, kavre</t>
  </si>
  <si>
    <t>Kashikhanda -4, charuwa</t>
  </si>
  <si>
    <t>Katerji Bhimkhori /vdc 3 kavre</t>
  </si>
  <si>
    <t>Khal chowk, sanga kavre</t>
  </si>
  <si>
    <t>Lamidanda-3 - Chautara</t>
  </si>
  <si>
    <t>Lamidanda-3 - Sanjay Smriti</t>
  </si>
  <si>
    <t>Mahadevsthan VDC-9, Basghar kavre</t>
  </si>
  <si>
    <t>Mahadevsthan VDC-9, Devisthan, Danuwar goun</t>
  </si>
  <si>
    <t>Manegoun, Anaikot-13, panchkhal, muncipality</t>
  </si>
  <si>
    <t>Mangal Dhara, Anaikot 12, panchkhal, municipality</t>
  </si>
  <si>
    <t>Padali Chour, Anaikot-14, panchkhal, muncipality</t>
  </si>
  <si>
    <t>Panchkhal - 9, aapghari</t>
  </si>
  <si>
    <t>Parankot tol, Anaikot, Panchkhal - 12</t>
  </si>
  <si>
    <t>PuraNo Gaun, Bhimkhori VDC 5, kavre</t>
  </si>
  <si>
    <t>Rabiopi - 4</t>
  </si>
  <si>
    <t>Rabiopi - 4 padhali</t>
  </si>
  <si>
    <t>Rabiopi - 4, Kavrepalanchok</t>
  </si>
  <si>
    <t>Rabiopi - 5</t>
  </si>
  <si>
    <t>Rampur tol, panchkhal 2 kavre</t>
  </si>
  <si>
    <t>Samaj kalyan chowk- panchkhal 3 kavre</t>
  </si>
  <si>
    <t>Sathighar, Palanchowk bhagawati- 16, panchkhal, muncipality</t>
  </si>
  <si>
    <t>Sipaghat, deupur - 3</t>
  </si>
  <si>
    <t>Taankedi Anaikot - 14, panchkhal</t>
  </si>
  <si>
    <t>Tari gaun, panchkhal - 9</t>
  </si>
  <si>
    <t>Aghar bazar</t>
  </si>
  <si>
    <t>Aghar siran tole</t>
  </si>
  <si>
    <t>Angare</t>
  </si>
  <si>
    <t>Antare Tole</t>
  </si>
  <si>
    <t>Baghmara</t>
  </si>
  <si>
    <t>Bamjan Tole</t>
  </si>
  <si>
    <t>Basanta,gurung gaun</t>
  </si>
  <si>
    <t>Bhot Khorea</t>
  </si>
  <si>
    <t>Dovan Dada</t>
  </si>
  <si>
    <t>Due Ghaderi</t>
  </si>
  <si>
    <t>Faparbari</t>
  </si>
  <si>
    <t>Gain Gaun</t>
  </si>
  <si>
    <t>Ghalegaun</t>
  </si>
  <si>
    <t>Gotada (Tistung)</t>
  </si>
  <si>
    <t>Jaga Dada</t>
  </si>
  <si>
    <t>Jagadada</t>
  </si>
  <si>
    <t>Jhyarti Tole</t>
  </si>
  <si>
    <t>Lamidada</t>
  </si>
  <si>
    <t>Lamidada/namtar</t>
  </si>
  <si>
    <t>Liti</t>
  </si>
  <si>
    <t>Maha Bir tole</t>
  </si>
  <si>
    <t>Man Dada</t>
  </si>
  <si>
    <t>Nange</t>
  </si>
  <si>
    <t>Naukhande</t>
  </si>
  <si>
    <t>Nimtilakh</t>
  </si>
  <si>
    <t>Quivir</t>
  </si>
  <si>
    <t>Salampur</t>
  </si>
  <si>
    <t>Thing Tole</t>
  </si>
  <si>
    <t>Bansar, Samundratar-6</t>
  </si>
  <si>
    <t>Bidur - 4, Maithali Army Training Centre</t>
  </si>
  <si>
    <t>Buldhunche, Shikharbesi</t>
  </si>
  <si>
    <t>District Police Area, Police Chowk</t>
  </si>
  <si>
    <t>Ghyangfedi - 8, Ghwawar Chaur</t>
  </si>
  <si>
    <t>Ghyangfedi-4, Ghyangfedi Tole</t>
  </si>
  <si>
    <t>Ghyangfedi-8, Chaur</t>
  </si>
  <si>
    <t>Ghyangfedi-8, Kongong</t>
  </si>
  <si>
    <t>Ghyangphedi-8, Upra</t>
  </si>
  <si>
    <t>Kantitar, Khadgvanjyang</t>
  </si>
  <si>
    <t>Kigaun</t>
  </si>
  <si>
    <t>Naubise, Samundratar-3</t>
  </si>
  <si>
    <t>Negi Ghyangfedi-3</t>
  </si>
  <si>
    <t>Nuwakot Darbar Squar Bidur-3, Devisthan</t>
  </si>
  <si>
    <t>Phirke Devi Ghat</t>
  </si>
  <si>
    <t>Ramati</t>
  </si>
  <si>
    <t>Shikhar Besi-9, Namshakuna Tole</t>
  </si>
  <si>
    <t>Sunthapa, Shikharbesi-4</t>
  </si>
  <si>
    <t>Bhulke</t>
  </si>
  <si>
    <t>Chapleti</t>
  </si>
  <si>
    <t>Chaudara</t>
  </si>
  <si>
    <t>Dahal Gaun</t>
  </si>
  <si>
    <t>Fuldada, Bichpu</t>
  </si>
  <si>
    <t>Jili</t>
  </si>
  <si>
    <t>Kami Gaun</t>
  </si>
  <si>
    <t>Madhavpur</t>
  </si>
  <si>
    <t>Kerabari Bagar</t>
  </si>
  <si>
    <t>Keurini</t>
  </si>
  <si>
    <t>Lipsu Dada</t>
  </si>
  <si>
    <t>Ragani, Chapleti</t>
  </si>
  <si>
    <t>Sarki Gaun</t>
  </si>
  <si>
    <t>Shree Chaur</t>
  </si>
  <si>
    <t>Solakharka</t>
  </si>
  <si>
    <t>Sunar Gaun</t>
  </si>
  <si>
    <t>Tapke Danda</t>
  </si>
  <si>
    <t>Toski</t>
  </si>
  <si>
    <t>Yanda</t>
  </si>
  <si>
    <t>Aakashe, Manthali-2</t>
  </si>
  <si>
    <t>Dhade</t>
  </si>
  <si>
    <t>Ghari Khahare, Manthali-2</t>
  </si>
  <si>
    <t>Hodil, Setaghar Tole</t>
  </si>
  <si>
    <t>Nagthan, Manthali-2</t>
  </si>
  <si>
    <t>Ramechhap-3, Upper Hodil</t>
  </si>
  <si>
    <t>Shitale, Hodil</t>
  </si>
  <si>
    <t>Amare Gaon</t>
  </si>
  <si>
    <t>Arubote Salle</t>
  </si>
  <si>
    <t>Arunkhola</t>
  </si>
  <si>
    <t>Bahundada</t>
  </si>
  <si>
    <t>Bandipur</t>
  </si>
  <si>
    <t>Baraha</t>
  </si>
  <si>
    <t>Bhugol Chhap</t>
  </si>
  <si>
    <t>Danda Tole</t>
  </si>
  <si>
    <t>Khahare Gaon</t>
  </si>
  <si>
    <t>Newarchhap</t>
  </si>
  <si>
    <t>Rani Chhange</t>
  </si>
  <si>
    <t>Ratataar-3</t>
  </si>
  <si>
    <t>Salyan Danda</t>
  </si>
  <si>
    <t>Sirubani</t>
  </si>
  <si>
    <t>Tallo Baraha</t>
  </si>
  <si>
    <t>Thula Gaon</t>
  </si>
  <si>
    <t>Dhansakharka</t>
  </si>
  <si>
    <t>Kumaltole</t>
  </si>
  <si>
    <t>Damgade</t>
  </si>
  <si>
    <t>Boudha</t>
  </si>
  <si>
    <t>Tarisuhara, Simthali 7</t>
  </si>
  <si>
    <t>Gupse Pakha</t>
  </si>
  <si>
    <t>Dhunche</t>
  </si>
  <si>
    <t>Barahbise</t>
  </si>
  <si>
    <t>Irrigation Office, Charighang 10</t>
  </si>
  <si>
    <t>Jelana</t>
  </si>
  <si>
    <t>Jaldhunga Area, Anaikot 14, panchkhal, kavre</t>
  </si>
  <si>
    <t>Dannchi</t>
  </si>
  <si>
    <t>Bogetaar</t>
  </si>
  <si>
    <t>Gothdanda</t>
  </si>
  <si>
    <t>Makwanpur Mandre</t>
  </si>
  <si>
    <t>Thulo Rinjilung</t>
  </si>
  <si>
    <t>Sano Rinjilung</t>
  </si>
  <si>
    <t>Jalbire Fedi</t>
  </si>
  <si>
    <t>Jalbire Taari</t>
  </si>
  <si>
    <t>Jalbire Bazaar(Valley campus)</t>
  </si>
  <si>
    <t>Majhigaon(khadichaur)</t>
  </si>
  <si>
    <t>Khorang(Madhye votekoshi site)</t>
  </si>
  <si>
    <t>ChapTole,Danda Bari</t>
  </si>
  <si>
    <t>Aalchi Danda</t>
  </si>
  <si>
    <t>Melamchi Tar</t>
  </si>
  <si>
    <t>Kharanitaar</t>
  </si>
  <si>
    <t>Chainpur Dhungey Taar</t>
  </si>
  <si>
    <t>Thanapati 1</t>
  </si>
  <si>
    <t>Pashupati danda</t>
  </si>
  <si>
    <t>Company danda</t>
  </si>
  <si>
    <t>Row Labels</t>
  </si>
  <si>
    <t>Grand Total</t>
  </si>
  <si>
    <t>Phulbari Ghumti</t>
  </si>
  <si>
    <t>Singati Laduk</t>
  </si>
  <si>
    <t>Ghansu</t>
  </si>
  <si>
    <t>bajuwa</t>
  </si>
  <si>
    <t>trishuli bazaar</t>
  </si>
  <si>
    <t>bidur</t>
  </si>
  <si>
    <t>Salinadhi</t>
  </si>
  <si>
    <t xml:space="preserve">golf club site (royal)/airport </t>
  </si>
  <si>
    <t>Lagankhel Football Ground</t>
  </si>
  <si>
    <t>Bhaktapur N.P.</t>
  </si>
  <si>
    <t>Madhyapur Thimi N.P.</t>
  </si>
  <si>
    <t>Nagarkot</t>
  </si>
  <si>
    <t>Kabhrepalanchok</t>
  </si>
  <si>
    <t>JyamdiMandan</t>
  </si>
  <si>
    <t>PokhariNarayansthan</t>
  </si>
  <si>
    <t>Kathmandu M.N.P.</t>
  </si>
  <si>
    <t>Mahadevathan</t>
  </si>
  <si>
    <t>Lalitpur U.M.N.P.</t>
  </si>
  <si>
    <t>BagesworiChokade</t>
  </si>
  <si>
    <t>Bidur N.P.</t>
  </si>
  <si>
    <t>Ghyangphedi</t>
  </si>
  <si>
    <t>Kalikahalde</t>
  </si>
  <si>
    <t>Laharepouwa</t>
  </si>
  <si>
    <t>Atarpur</t>
  </si>
  <si>
    <t>Choutara</t>
  </si>
  <si>
    <t>Gati</t>
  </si>
  <si>
    <t>Pagretar</t>
  </si>
  <si>
    <t>Bhimeswor N.P.</t>
  </si>
  <si>
    <t>LakuriDada</t>
  </si>
  <si>
    <t>Pritee</t>
  </si>
  <si>
    <t>Makawanpur</t>
  </si>
  <si>
    <t>Sum of Number of Families / HHs</t>
  </si>
  <si>
    <t>Sum of Number of Individuals</t>
  </si>
  <si>
    <t>Partypani</t>
  </si>
  <si>
    <t>Chautara municipality</t>
  </si>
  <si>
    <t>Barabise</t>
  </si>
  <si>
    <t>(blank)</t>
  </si>
  <si>
    <t>24/04 to 02/05</t>
  </si>
  <si>
    <t>03/05 to 09/05</t>
  </si>
  <si>
    <t>10/05 to 16/05</t>
  </si>
  <si>
    <t>17/05 to 23/05</t>
  </si>
  <si>
    <t>24/05 to 30/05</t>
  </si>
  <si>
    <t>31/05 to 06/06</t>
  </si>
  <si>
    <t>07/06 to 13/06</t>
  </si>
  <si>
    <t>15/06 to 21/06</t>
  </si>
  <si>
    <t>22/06 to 28/06</t>
  </si>
  <si>
    <t>29/06 to 05/07</t>
  </si>
  <si>
    <t>06/07 to 12/07</t>
  </si>
  <si>
    <t>Period</t>
  </si>
  <si>
    <t>Sites opened in period</t>
  </si>
  <si>
    <t>Total sites till period</t>
  </si>
  <si>
    <t>Apr 24 to May 02</t>
  </si>
  <si>
    <t>May 03 to May 09</t>
  </si>
  <si>
    <t>May 10 to May 16</t>
  </si>
  <si>
    <t>May 17 to May 23</t>
  </si>
  <si>
    <t>May 24 to May 30</t>
  </si>
  <si>
    <t>Jun 07 to Jun 13</t>
  </si>
  <si>
    <t>May 31 to Jun 06</t>
  </si>
  <si>
    <t>Jun 15 to Jun 21</t>
  </si>
  <si>
    <t>Jun 22 to Jun 28</t>
  </si>
  <si>
    <t>Jun 29 to Jul 05</t>
  </si>
  <si>
    <t>Jul 06/07 to Jul 12</t>
  </si>
  <si>
    <t>Site</t>
  </si>
  <si>
    <t>M. WINTERIZATION</t>
  </si>
  <si>
    <t>N. COMMUNICATION</t>
  </si>
  <si>
    <t>0.1.a.7</t>
  </si>
  <si>
    <t>1.1.m.1</t>
  </si>
  <si>
    <t>2.1.c.1</t>
  </si>
  <si>
    <t>2.1.c.2</t>
  </si>
  <si>
    <t>2.1.c.3</t>
  </si>
  <si>
    <t>2.1.c.4</t>
  </si>
  <si>
    <t>2.1.c.5</t>
  </si>
  <si>
    <t>2.1.b.2</t>
  </si>
  <si>
    <t>2.1.d.1</t>
  </si>
  <si>
    <t>2.1.d.2</t>
  </si>
  <si>
    <t>2.1.d.3</t>
  </si>
  <si>
    <t>2.1.d.4</t>
  </si>
  <si>
    <t>2.1.d.5</t>
  </si>
  <si>
    <t>2.1.b.3</t>
  </si>
  <si>
    <t>3.1.j.1</t>
  </si>
  <si>
    <t>3.1.k.1</t>
  </si>
  <si>
    <t>4.1.k.1</t>
  </si>
  <si>
    <t>4.3.f.1</t>
  </si>
  <si>
    <t>7.3.a.1</t>
  </si>
  <si>
    <t>7.3.a.2</t>
  </si>
  <si>
    <t>7.2.t.2</t>
  </si>
  <si>
    <t>7.2.r.1</t>
  </si>
  <si>
    <t>7.2.s.1</t>
  </si>
  <si>
    <t>7.2.q.2</t>
  </si>
  <si>
    <t>7.2.a.6</t>
  </si>
  <si>
    <t>7.2.a.7</t>
  </si>
  <si>
    <t>8.1.b.5</t>
  </si>
  <si>
    <t>8.1.b.6</t>
  </si>
  <si>
    <t>8.2.b.2</t>
  </si>
  <si>
    <t>8.2.b.3</t>
  </si>
  <si>
    <t>9.1.a.4</t>
  </si>
  <si>
    <t>11.3.b.2</t>
  </si>
  <si>
    <t>11.3.b.3</t>
  </si>
  <si>
    <t>11.1.a.2</t>
  </si>
  <si>
    <t>11.1.a.3</t>
  </si>
  <si>
    <t>% of HH living in temporary shelter (CGIs)</t>
  </si>
  <si>
    <t>% of HH living in emergency makeshift shelter</t>
  </si>
  <si>
    <t>If provided, then by whom?</t>
  </si>
  <si>
    <t>Peri-Urban</t>
  </si>
  <si>
    <t>Nilkantha Municipality</t>
  </si>
  <si>
    <t>Urban</t>
  </si>
  <si>
    <t>5-10 liters</t>
  </si>
  <si>
    <t>Rural</t>
  </si>
  <si>
    <t>Mosquito net</t>
  </si>
  <si>
    <t>Pokhari Ratomato Danda</t>
  </si>
  <si>
    <t>13/07 to 19/07</t>
  </si>
  <si>
    <t>20/07 to 26/07</t>
  </si>
  <si>
    <t>27/07 to 02/08</t>
  </si>
  <si>
    <t>03/08 to 09/08</t>
  </si>
  <si>
    <t>10/08 to 16/08</t>
  </si>
  <si>
    <t>17/08 to 23/08</t>
  </si>
  <si>
    <t>24/08 to 30/08</t>
  </si>
  <si>
    <t>31/08 to 06/09</t>
  </si>
  <si>
    <t>Jul 06 to Jul 12</t>
  </si>
  <si>
    <t>Jul 20 to Jul 26</t>
  </si>
  <si>
    <t>Jul 27 to Aug 02</t>
  </si>
  <si>
    <t>Aug 03 to Aug 09</t>
  </si>
  <si>
    <t>Aug 10 to Aug 16</t>
  </si>
  <si>
    <t>Aug 17 to Aug 23</t>
  </si>
  <si>
    <t>Aug 24 to Aug 30</t>
  </si>
  <si>
    <t>Aug 31 to Sep 06</t>
  </si>
  <si>
    <t>Jul 13 to Jul 19</t>
  </si>
  <si>
    <t>Sherpa Camp (Kapan)</t>
  </si>
  <si>
    <t>Gandaki</t>
  </si>
  <si>
    <t>Bogetaar 2</t>
  </si>
  <si>
    <t>Laharepauwa</t>
  </si>
  <si>
    <t>Bhuwale Pani</t>
  </si>
  <si>
    <t>Attarpur</t>
  </si>
  <si>
    <t>Don't know</t>
  </si>
  <si>
    <t>Haku</t>
  </si>
  <si>
    <t>Kusume Chautaro</t>
  </si>
  <si>
    <t>Bhaktapur Municipality</t>
  </si>
  <si>
    <t>Bhaktapur municipality</t>
  </si>
  <si>
    <t>Listi</t>
  </si>
  <si>
    <t>Chapedanda</t>
  </si>
  <si>
    <t>Naubise</t>
  </si>
  <si>
    <t>Lungurchet 1</t>
  </si>
  <si>
    <t>Gesrang</t>
  </si>
  <si>
    <t>Kafledanda ( Selang-1)</t>
  </si>
  <si>
    <t>Selang</t>
  </si>
  <si>
    <t>Tallo Aahale</t>
  </si>
  <si>
    <t>Dungveerchet</t>
  </si>
  <si>
    <t>Pakherabaari</t>
  </si>
  <si>
    <t>Jana Sewa Sibir</t>
  </si>
  <si>
    <t>Narayani</t>
  </si>
  <si>
    <t>Makwanpur</t>
  </si>
  <si>
    <t>Pani Pokhari</t>
  </si>
  <si>
    <t>Kalanchi toll</t>
  </si>
  <si>
    <t>Khorlabesi</t>
  </si>
  <si>
    <t>Uchet</t>
  </si>
  <si>
    <t>Ji.Pra.Ka Toal</t>
  </si>
  <si>
    <t>Khadegaun ( Selang-1)</t>
  </si>
  <si>
    <t>Libali</t>
  </si>
  <si>
    <t>Kebu</t>
  </si>
  <si>
    <t>Gyan Bijay Sibir</t>
  </si>
  <si>
    <t>Banskharka ( Selang-1)</t>
  </si>
  <si>
    <t>Wimlung</t>
  </si>
  <si>
    <t>Kolchet</t>
  </si>
  <si>
    <t>Dursa Gaang</t>
  </si>
  <si>
    <t>Karagar Toal</t>
  </si>
  <si>
    <t>Shankhule</t>
  </si>
  <si>
    <t>Pandhare/ Paula Dil</t>
  </si>
  <si>
    <t>Devisthan Tole</t>
  </si>
  <si>
    <t>Chaukidanda</t>
  </si>
  <si>
    <t>Gumbadaanda</t>
  </si>
  <si>
    <t>Site Status</t>
  </si>
  <si>
    <t>Elevation</t>
  </si>
  <si>
    <t>Fire wood</t>
  </si>
  <si>
    <t>Tarpaulin</t>
  </si>
  <si>
    <t>Boiled</t>
  </si>
  <si>
    <t>Chlorinated</t>
  </si>
  <si>
    <t>Filtered</t>
  </si>
  <si>
    <t>No treatment</t>
  </si>
  <si>
    <t>Kathmandu Metropolitan</t>
  </si>
  <si>
    <t>Bidur Municipality</t>
  </si>
  <si>
    <t>Betini</t>
  </si>
  <si>
    <t>Survey Date</t>
  </si>
  <si>
    <t>Survey Round</t>
  </si>
  <si>
    <t>Location</t>
  </si>
  <si>
    <t>Site: Zone</t>
  </si>
  <si>
    <t>Site: Ward</t>
  </si>
  <si>
    <t xml:space="preserve"> GPS: Latitude</t>
  </si>
  <si>
    <t>GPS: Longitude</t>
  </si>
  <si>
    <t>Site part of Open Programme</t>
  </si>
  <si>
    <t>Site Expected Closing Date</t>
  </si>
  <si>
    <t>Ownership of site land</t>
  </si>
  <si>
    <t>What is the most common type of shelter?</t>
  </si>
  <si>
    <t>If Other Shelter Types: Specify</t>
  </si>
  <si>
    <t>Is there Site Management Committee (SMC) at the site?2</t>
  </si>
  <si>
    <t>% of women participating in the SMC?</t>
  </si>
  <si>
    <t>Is the SMC made up from the community at the site?</t>
  </si>
  <si>
    <t>Is there Site Management Agency (SMA) at the site?2</t>
  </si>
  <si>
    <t>Type of entity managing the site</t>
  </si>
  <si>
    <t>If site management entity type is Other, specify</t>
  </si>
  <si>
    <t>Is there any Registration/IDP list maintained?</t>
  </si>
  <si>
    <t xml:space="preserve">Zone (Largest IDP group) </t>
  </si>
  <si>
    <t>VDC/Mun (Largest IDP group)</t>
  </si>
  <si>
    <t>Ward (Largest IDP group)</t>
  </si>
  <si>
    <t>Zone (2nd largest IDP group)</t>
  </si>
  <si>
    <t>VDC/Mun (2nd largest IDP group)</t>
  </si>
  <si>
    <t>Ward (2nd largest IDP group)</t>
  </si>
  <si>
    <t>Number of Infants (&lt;1) - M</t>
  </si>
  <si>
    <t>Number of Children (1-5 y) - M</t>
  </si>
  <si>
    <t>Number of Youth (6-17 y) - M</t>
  </si>
  <si>
    <t>Number of Adult (18-59 y) - M</t>
  </si>
  <si>
    <t>Number of Elderly (60+ y) - M</t>
  </si>
  <si>
    <t>Total Male</t>
  </si>
  <si>
    <t>Number of Infants (&lt;1) - F</t>
  </si>
  <si>
    <t>Number of Children (1-5 y) - F</t>
  </si>
  <si>
    <t>Number of Youth (6-17 y) - F</t>
  </si>
  <si>
    <t>Number of Adult (18-59 y) - F</t>
  </si>
  <si>
    <t>Number of Elderly (60+ y) - F</t>
  </si>
  <si>
    <t>Total Female</t>
  </si>
  <si>
    <t>Distance of site from place of origin / habitual residence</t>
  </si>
  <si>
    <t>Date of arrival of last IDP group</t>
  </si>
  <si>
    <t>Have IDPs been displaced previously?</t>
  </si>
  <si>
    <t>Area of intended return for the largest IDP group</t>
  </si>
  <si>
    <t>What is preventing the largest IDP group of returning home?</t>
  </si>
  <si>
    <t>If preventing reason is Other, specity</t>
  </si>
  <si>
    <t>Estimated % of IDPs sleeping in the site</t>
  </si>
  <si>
    <t>Is there relocation site planned for the IDPs?</t>
  </si>
  <si>
    <t>Other Shelter, specify</t>
  </si>
  <si>
    <t>Most needed NFIs</t>
  </si>
  <si>
    <t>2nd most needed NFIs</t>
  </si>
  <si>
    <t>3rd most needed NFIs</t>
  </si>
  <si>
    <t>Location of site's main water source (walking, one-way)</t>
  </si>
  <si>
    <t>Main non-drinking water source available</t>
  </si>
  <si>
    <t>Main drinking water source available</t>
  </si>
  <si>
    <t>If water tracking, who?</t>
  </si>
  <si>
    <t>Is drinking water being treated before consumption?</t>
  </si>
  <si>
    <t>Average amount of water use/day/person</t>
  </si>
  <si>
    <t>What is the main problem with the water? (+ observation)</t>
  </si>
  <si>
    <t>Condition of most of the latrines (Observation)</t>
  </si>
  <si>
    <t>Number of functioning toilets on-site (Count) #</t>
  </si>
  <si>
    <t>Latrines provided / installed or already on site</t>
  </si>
  <si>
    <t>Do majority of people use toilets on or off site?</t>
  </si>
  <si>
    <t>Main garbage / waste disposal method</t>
  </si>
  <si>
    <t xml:space="preserve">Evidence of open defecation? </t>
  </si>
  <si>
    <t>Is there access to food (dist, vouchers, … )</t>
  </si>
  <si>
    <t>Is there access to a market near the site?</t>
  </si>
  <si>
    <t>Most common source for obtaining food</t>
  </si>
  <si>
    <t>If the most common source for obtaining food is Other, Specify</t>
  </si>
  <si>
    <t xml:space="preserve">If distributed, Who? </t>
  </si>
  <si>
    <t>Screening for malnutrition conducted in the area?</t>
  </si>
  <si>
    <t>Availability of suppl. feeding for pregnant &amp; lactating mothers</t>
  </si>
  <si>
    <t>Availability of supplementary feeding for children</t>
  </si>
  <si>
    <t>What is the most prevalent health problem at the site?</t>
  </si>
  <si>
    <t>What is the 2nd most prevalent health problem at the site?</t>
  </si>
  <si>
    <t>What is the 3rd most prevalent health problem at the site?</t>
  </si>
  <si>
    <t>Cases of tuberculosis among IDPs living in this site?</t>
  </si>
  <si>
    <t>People with injury related disabilities before the EQ</t>
  </si>
  <si>
    <t>People with injury related disabilities after the EQ</t>
  </si>
  <si>
    <t>Total people with injury related disabilities</t>
  </si>
  <si>
    <t>Have you had access to immunization services / campaigns in the last 4 weeks?</t>
  </si>
  <si>
    <t>Have you access to psychosocial support activities in the last 4 weeks?</t>
  </si>
  <si>
    <t>Is there any psychosocial support provided on site?</t>
  </si>
  <si>
    <t xml:space="preserve">If no access to antenatal care, why? </t>
  </si>
  <si>
    <t>Distance to closest functioning Health Facilities / Services</t>
  </si>
  <si>
    <t>Who is the main provider of health facilities / services?</t>
  </si>
  <si>
    <t xml:space="preserve">Access to formal education for children from displaced HHs </t>
  </si>
  <si>
    <t>Access to non-formal education for children from displaced HHs</t>
  </si>
  <si>
    <t>Distance to nearest formal education facility</t>
  </si>
  <si>
    <t>If formal education facility provided on-site, by whom?</t>
  </si>
  <si>
    <t>Distance to nearest non-formal education facility</t>
  </si>
  <si>
    <t>If non-formal education facility provided on-site, by whom?</t>
  </si>
  <si>
    <t>% of girls at the site attending school</t>
  </si>
  <si>
    <t>% of boys at the site attending school</t>
  </si>
  <si>
    <t>Occupation/trade of majority of displaced households before the earthquake</t>
  </si>
  <si>
    <t>If occupation of the majority before the earthquake is Other, Specify</t>
  </si>
  <si>
    <t>Occupation/trade of majority of displaced households now</t>
  </si>
  <si>
    <t>If occupation of the majority now is Other, Specify</t>
  </si>
  <si>
    <t>% of HH in the site with source of income</t>
  </si>
  <si>
    <t>Access to income generating activities</t>
  </si>
  <si>
    <t>Is there livestock on site?</t>
  </si>
  <si>
    <t>Do IDPs have access to land for cultivation?</t>
  </si>
  <si>
    <t>Income generating activities women are interested</t>
  </si>
  <si>
    <t>If women are interested in other activities, specify</t>
  </si>
  <si>
    <t>Income generating activities men are interested</t>
  </si>
  <si>
    <t>If men are interested in other activities, specify</t>
  </si>
  <si>
    <t>Where do most female residents mostly get their information from?</t>
  </si>
  <si>
    <t>Where do most male residents mostly get their information from?</t>
  </si>
  <si>
    <t>Are complaints being reported?</t>
  </si>
  <si>
    <t>If reports are being reported then to whom?</t>
  </si>
  <si>
    <t>What is the main topic on which the community is requesting information on?</t>
  </si>
  <si>
    <t>Comments / Observatoins</t>
  </si>
  <si>
    <t>Fear of landslide/aftershock</t>
  </si>
  <si>
    <t>IOM</t>
  </si>
  <si>
    <t>1.4.b.2</t>
  </si>
  <si>
    <t>If the site closing, specify the main reason</t>
  </si>
  <si>
    <t>If the site closing reason is other, specify it</t>
  </si>
  <si>
    <t>1.1.i.2</t>
  </si>
  <si>
    <t>Accessibility for disables</t>
  </si>
  <si>
    <t>% of HH living in Other shelters</t>
  </si>
  <si>
    <t>Most needed NFIs: Other</t>
  </si>
  <si>
    <t>2nd most needed NFIs: Other</t>
  </si>
  <si>
    <t>3rd most needed NFIs: Other</t>
  </si>
  <si>
    <t>Uninterrupted water supply for the last month</t>
  </si>
  <si>
    <t>4.4.b.9</t>
  </si>
  <si>
    <t>Number of toilets in need of decommissioning/desludging</t>
  </si>
  <si>
    <t>4.4.b.10</t>
  </si>
  <si>
    <t>4.4.b.11</t>
  </si>
  <si>
    <t>Time people mostly use the on-site toilets</t>
  </si>
  <si>
    <t>Is there a system for maintenance and cleaning of toilets?</t>
  </si>
  <si>
    <t>4.7.g.5</t>
  </si>
  <si>
    <t>Are hand-washing station(s) close to toilets?</t>
  </si>
  <si>
    <t>4.7.g.6</t>
  </si>
  <si>
    <t>4.7.g.7</t>
  </si>
  <si>
    <t xml:space="preserve">Evidence of hand-washing practices? </t>
  </si>
  <si>
    <t>Evidence of presence of soap at hand-washing station(s)?</t>
  </si>
  <si>
    <t>If main garbage / waste disposal method is Other, Specify</t>
  </si>
  <si>
    <t>4.1.a.2</t>
  </si>
  <si>
    <t>If available main non-drinking water source is Other, specify</t>
  </si>
  <si>
    <t>If available main drinking water source is Other, specify</t>
  </si>
  <si>
    <t>If other treatment means</t>
  </si>
  <si>
    <t>If the main problem with the water is Other, Specify</t>
  </si>
  <si>
    <t>5.1.e.2</t>
  </si>
  <si>
    <t>How far is the market from the site?</t>
  </si>
  <si>
    <t>5.3.d.1</t>
  </si>
  <si>
    <t>5.3.d.2</t>
  </si>
  <si>
    <t>Is there availability of wood fuel for cooking for IDPs at the site?</t>
  </si>
  <si>
    <t xml:space="preserve">If wood is available, what is the main source to get it? </t>
  </si>
  <si>
    <t>If wood source is Other, specify</t>
  </si>
  <si>
    <t>If there is any psychosocial support provided on site, specify by whom</t>
  </si>
  <si>
    <t>Do the closest functioning health facilities/services have an adequate amount of drugs?</t>
  </si>
  <si>
    <t>If the most prevalent health problem at the site is Other, Specify</t>
  </si>
  <si>
    <t>If the 2nd most prevalent health problem at the site is Other, Specify</t>
  </si>
  <si>
    <t>If the 3rd most prevalent health problem at the site is Other, Specify</t>
  </si>
  <si>
    <t>7.2.t.3</t>
  </si>
  <si>
    <t>7.2.q.3</t>
  </si>
  <si>
    <t>Access to antenatal care (ask pregnant women)? *</t>
  </si>
  <si>
    <t>If other, please specify</t>
  </si>
  <si>
    <t>If the main provider of health facilities / services is Other, Specify</t>
  </si>
  <si>
    <t xml:space="preserve">8.3.e.1 </t>
  </si>
  <si>
    <t>8.3.e.2</t>
  </si>
  <si>
    <t>Education facility for girls at your place of origin before the EQ</t>
  </si>
  <si>
    <t>Education facility for boys at your place of origin before the EQ</t>
  </si>
  <si>
    <t>9.2.i.2</t>
  </si>
  <si>
    <t>Level of income of most people as compared to what they used to get before EQ</t>
  </si>
  <si>
    <t>If female residents get their information from Other source, Specify</t>
  </si>
  <si>
    <t>If male residents get their information from Other source, Specify</t>
  </si>
  <si>
    <t>If the main topic on which the community is requesting information is Other, Specify?</t>
  </si>
  <si>
    <t>Is everyone aware that assistance do not need to be exchanged for anything?</t>
  </si>
  <si>
    <t>Oxfam</t>
  </si>
  <si>
    <t>Not closing</t>
  </si>
  <si>
    <t>Wangchet</t>
  </si>
  <si>
    <t>Makwa tole</t>
  </si>
  <si>
    <t>Wasikacha</t>
  </si>
  <si>
    <t>Santibazar</t>
  </si>
  <si>
    <t>20 kilo</t>
  </si>
  <si>
    <t>Golmadi</t>
  </si>
  <si>
    <t>Bramhayanipeeth 2</t>
  </si>
  <si>
    <t>Saraswati vidyagriha</t>
  </si>
  <si>
    <t>Jholunge</t>
  </si>
  <si>
    <t>Bhedichaur</t>
  </si>
  <si>
    <t>Bhaktapur bahumukhi campus</t>
  </si>
  <si>
    <t>Own/Cultivated</t>
  </si>
  <si>
    <t>Paribari</t>
  </si>
  <si>
    <t>Korthali naya basti</t>
  </si>
  <si>
    <t>Bhuwale pani</t>
  </si>
  <si>
    <t>Dihi Tole (Shikarbesi)</t>
  </si>
  <si>
    <t>Rutuka</t>
  </si>
  <si>
    <t>Jana Sewa sibir</t>
  </si>
  <si>
    <t>Bramhayanipeeth Chokha</t>
  </si>
  <si>
    <t>Inaachok (Maheshwori FG)</t>
  </si>
  <si>
    <t>More than 75%</t>
  </si>
  <si>
    <t>Both times</t>
  </si>
  <si>
    <t>Municipal collection</t>
  </si>
  <si>
    <t>Similar</t>
  </si>
  <si>
    <t>Weaving/knitting</t>
  </si>
  <si>
    <t>Store/small business</t>
  </si>
  <si>
    <t>Piped water supply</t>
  </si>
  <si>
    <t>No toilets</t>
  </si>
  <si>
    <t>Cold</t>
  </si>
  <si>
    <t>Lower</t>
  </si>
  <si>
    <t>Cough</t>
  </si>
  <si>
    <t>Agriculture</t>
  </si>
  <si>
    <t>Provided</t>
  </si>
  <si>
    <t>Off-site (1-2 hours)</t>
  </si>
  <si>
    <t>Construction/daily labour</t>
  </si>
  <si>
    <t>Art/Craft</t>
  </si>
  <si>
    <t>Day time</t>
  </si>
  <si>
    <t>1-2 hours</t>
  </si>
  <si>
    <t>Spring/river</t>
  </si>
  <si>
    <t>2-6 hours</t>
  </si>
  <si>
    <t>Livestock</t>
  </si>
  <si>
    <t>No System</t>
  </si>
  <si>
    <t>Private lease is ending</t>
  </si>
  <si>
    <t>6-10 hours</t>
  </si>
  <si>
    <t>% of HH having their own house before the EQ</t>
  </si>
  <si>
    <t>07/09 to 13/09</t>
  </si>
  <si>
    <t>14/09 to 20/09</t>
  </si>
  <si>
    <t>21/09 to 27/09</t>
  </si>
  <si>
    <t>28/09 to 04/10</t>
  </si>
  <si>
    <t>05/10 to 11/10</t>
  </si>
  <si>
    <t>12/10 to 18/10</t>
  </si>
  <si>
    <t>19/10 to 25/11</t>
  </si>
  <si>
    <t>26/10 to 01/11</t>
  </si>
  <si>
    <t>02/11 to 08/11</t>
  </si>
  <si>
    <t>09/11 to 15/11</t>
  </si>
  <si>
    <t>16/11 to 22/11</t>
  </si>
  <si>
    <t>Aug 31 to Sep 07</t>
  </si>
  <si>
    <t>Aug 31 to Sep 08</t>
  </si>
  <si>
    <t>Aug 31 to Sep 09</t>
  </si>
  <si>
    <t>Aug 31 to Sep 10</t>
  </si>
  <si>
    <t>Aug 31 to Sep 11</t>
  </si>
  <si>
    <t>Aug 31 to Sep 12</t>
  </si>
  <si>
    <t>Aug 31 to Sep 13</t>
  </si>
  <si>
    <t>Aug 31 to Sep 14</t>
  </si>
  <si>
    <t>Aug 31 to Sep 15</t>
  </si>
  <si>
    <t>Number of functioning hand-washing station in the site</t>
  </si>
  <si>
    <t>Katangal</t>
  </si>
  <si>
    <t>Karyabinayak Municipality</t>
  </si>
  <si>
    <t>Bakha-2</t>
  </si>
  <si>
    <t>Bakha</t>
  </si>
  <si>
    <t>1.3.b.1</t>
  </si>
  <si>
    <t>If area of intended return for the largest IDP group is Other, specify</t>
  </si>
  <si>
    <t>3.7.k.2</t>
  </si>
  <si>
    <t>4.7.g.1</t>
  </si>
  <si>
    <t>Case of mental illness among IDPs</t>
  </si>
  <si>
    <t>7.2.t.5</t>
  </si>
  <si>
    <t>7.2.t.6</t>
  </si>
  <si>
    <t>7.2.t.4</t>
  </si>
  <si>
    <t>7.2.c.5</t>
  </si>
  <si>
    <t>Built by displaced communities</t>
  </si>
  <si>
    <t>Makeshift/tarpaulin shelter</t>
  </si>
  <si>
    <t>Save the children</t>
  </si>
  <si>
    <t>Suspakshemawati</t>
  </si>
  <si>
    <t>Nawalpur</t>
  </si>
  <si>
    <t>Keraujabesi</t>
  </si>
  <si>
    <t>Khacha(Suryodaya School)</t>
  </si>
  <si>
    <t>Inachok (Jhartila)</t>
  </si>
  <si>
    <t>Dekocha (Khowpa College)</t>
  </si>
  <si>
    <t>7.2.z.1</t>
  </si>
  <si>
    <t>Primary personal protection measure to avoid mosquito bites</t>
  </si>
  <si>
    <t>If primary personal protection measure is other, specify</t>
  </si>
  <si>
    <t>Primary personal protection measure to avoid mosquito bites2</t>
  </si>
  <si>
    <t>If primary personal protection measure is other, specify3</t>
  </si>
  <si>
    <t>1.1.i.3</t>
  </si>
  <si>
    <t>1.1.i.4</t>
  </si>
  <si>
    <t>3.2.j.1</t>
  </si>
  <si>
    <t>3.2.j.2</t>
  </si>
  <si>
    <t>3.2.j.3</t>
  </si>
  <si>
    <t>3.2.j.4</t>
  </si>
  <si>
    <t>1.2.t.2</t>
  </si>
  <si>
    <t>1.2.n.2</t>
  </si>
  <si>
    <t>4.8.e</t>
  </si>
  <si>
    <t>1.2.o.2</t>
  </si>
  <si>
    <t>11.1.d.1</t>
  </si>
  <si>
    <t>Are IDPs aware of household enrollment at the place of origin</t>
  </si>
  <si>
    <t>If IDPs know about the enrollment process then when it will start?</t>
  </si>
  <si>
    <t>Open</t>
  </si>
  <si>
    <t>Nyagal</t>
  </si>
  <si>
    <t>Already done</t>
  </si>
  <si>
    <t>Longer</t>
  </si>
  <si>
    <t>Mosquito coil</t>
  </si>
  <si>
    <t>Plan International</t>
  </si>
  <si>
    <t>Bamlagchok</t>
  </si>
  <si>
    <t>Khacha</t>
  </si>
  <si>
    <t>Sebung</t>
  </si>
  <si>
    <t>Danjal</t>
  </si>
  <si>
    <t>Cholelnani</t>
  </si>
  <si>
    <t>More than 2 months</t>
  </si>
  <si>
    <t>Collect personally</t>
  </si>
  <si>
    <t>Available for purchase from market</t>
  </si>
  <si>
    <t>Gacha</t>
  </si>
  <si>
    <t>Have some IDPs from this site returned to the place of origin or moved somewhere else?</t>
  </si>
  <si>
    <t>If some IDPs left the site, what was their number?</t>
  </si>
  <si>
    <t>If some IDPs left the site, was it voluntarily?</t>
  </si>
  <si>
    <t>IDPs left and go to - Place of origin</t>
  </si>
  <si>
    <t>IDPs left and go to - Place of habitual residence</t>
  </si>
  <si>
    <t>IDPs left and go to - Nearest village</t>
  </si>
  <si>
    <t>IDPs left and go to - None, stay here</t>
  </si>
  <si>
    <t>IDPs left and go to - Other place in the country</t>
  </si>
  <si>
    <t>IDPs left and go to - Out of the country</t>
  </si>
  <si>
    <t>IDPs left and go to - Don’t know</t>
  </si>
  <si>
    <t>IDPs left and go to - Other</t>
  </si>
  <si>
    <t xml:space="preserve">If some IDPs left the site and they go OTHER place, specify? </t>
  </si>
  <si>
    <t>If some IDPs left the site, what was the primary reason to leave the site?</t>
  </si>
  <si>
    <t>If some IDPs left the site, what was the OTHER primary reason to leave the site?</t>
  </si>
  <si>
    <t xml:space="preserve">If there is relocation site planned, what is the status of land ownership? </t>
  </si>
  <si>
    <t>If there is relocation site planned and the status is OTHER, specify</t>
  </si>
  <si>
    <t>Do IDPs know about the collective centers are being built as transition shelter for IDPs?</t>
  </si>
  <si>
    <t>Collective Centre  (schools, offices, religious, hospital, other)</t>
  </si>
  <si>
    <t>Temporary Shelter (CGIs)</t>
  </si>
  <si>
    <t>&lt;10 mins</t>
  </si>
  <si>
    <t>Place of Habitual residence</t>
  </si>
  <si>
    <t xml:space="preserve">House damaged/destroyed   </t>
  </si>
  <si>
    <t>Resume livelihood at the place of origin/habitual residence</t>
  </si>
  <si>
    <t>Government ownership</t>
  </si>
  <si>
    <t>Off-site (&lt;20 minutes)</t>
  </si>
  <si>
    <t>&gt;15 liters</t>
  </si>
  <si>
    <t>&lt; 1 hour</t>
  </si>
  <si>
    <t>Own Cash</t>
  </si>
  <si>
    <t>Kritipur municipality</t>
  </si>
  <si>
    <t xml:space="preserve">Open ground (park, playground, sports ground, other) </t>
  </si>
  <si>
    <t>Off-site (&gt;20 minutes)</t>
  </si>
  <si>
    <t>Yes, offsite</t>
  </si>
  <si>
    <t>Off-site (&lt;30 minutes)</t>
  </si>
  <si>
    <t>Radio / News</t>
  </si>
  <si>
    <t>Shelter</t>
  </si>
  <si>
    <t>30 mins - 1 hour</t>
  </si>
  <si>
    <t>Cooking Gas</t>
  </si>
  <si>
    <t>On-site (&lt;20 minutes)</t>
  </si>
  <si>
    <t>Lack of access to livelihood at the site</t>
  </si>
  <si>
    <t>10-15 liters</t>
  </si>
  <si>
    <t>On-site (&gt;20 minutes)</t>
  </si>
  <si>
    <t xml:space="preserve">No livelihood   </t>
  </si>
  <si>
    <t>Yes, On Site</t>
  </si>
  <si>
    <t>Food Distribution/Donation</t>
  </si>
  <si>
    <t>Sindhupalchowk</t>
  </si>
  <si>
    <t>Less than 1 month</t>
  </si>
  <si>
    <t>&lt;30 mins</t>
  </si>
  <si>
    <t>Skin Infections</t>
  </si>
  <si>
    <t>Off-site (&gt;2 hours)</t>
  </si>
  <si>
    <t>Less than 2 weeks</t>
  </si>
  <si>
    <t>No plan</t>
  </si>
  <si>
    <t>Syankhule</t>
  </si>
  <si>
    <t>Construct/repair shelter at the place of origin/habitual residence</t>
  </si>
  <si>
    <t>Purchased by IDPs</t>
  </si>
  <si>
    <t>Bhuji</t>
  </si>
  <si>
    <t>Lack of access</t>
  </si>
  <si>
    <t>Nearest Village</t>
  </si>
  <si>
    <t>Attapur</t>
  </si>
  <si>
    <t>Suspa Kshemawati</t>
  </si>
  <si>
    <t>Self</t>
  </si>
  <si>
    <t xml:space="preserve">Access to services </t>
  </si>
  <si>
    <t>&lt;5 liters</t>
  </si>
  <si>
    <t>Blankets</t>
  </si>
  <si>
    <t>Tatopaani</t>
  </si>
  <si>
    <t>Poor shelter conditions at the site</t>
  </si>
  <si>
    <t>Surface Water</t>
  </si>
  <si>
    <t>Karyabinayek municipality</t>
  </si>
  <si>
    <t>Karyabinayak</t>
  </si>
  <si>
    <t>Karyabinayak municipilatry</t>
  </si>
  <si>
    <t>Libali Ganesh</t>
  </si>
  <si>
    <t>Lumanti Nepal</t>
  </si>
  <si>
    <t>2.3.l.1</t>
  </si>
  <si>
    <t>2.3.l.2</t>
  </si>
  <si>
    <t>2.3.l.3</t>
  </si>
  <si>
    <t>2.3.l.4</t>
  </si>
  <si>
    <t>2.3.l.5</t>
  </si>
  <si>
    <t>2.3.f.2</t>
  </si>
  <si>
    <t>2.3.f.3</t>
  </si>
  <si>
    <t>SID</t>
  </si>
  <si>
    <t>Site Name2</t>
  </si>
  <si>
    <t>HHs Living at Site</t>
  </si>
  <si>
    <t>IDPs Living at site</t>
  </si>
  <si>
    <t>Galthung</t>
  </si>
  <si>
    <t>Tripura Sundari</t>
  </si>
  <si>
    <t>Jumbu</t>
  </si>
  <si>
    <t>Syanu Khokana</t>
  </si>
  <si>
    <t>MasterTest</t>
  </si>
  <si>
    <t>Host community</t>
  </si>
  <si>
    <t>Gyalthum</t>
  </si>
  <si>
    <t>Piukharkha</t>
  </si>
  <si>
    <t>Bhadragau</t>
  </si>
  <si>
    <t>Aalchidanda Fedi</t>
  </si>
  <si>
    <t xml:space="preserve">District </t>
  </si>
  <si>
    <t>Mankal</t>
  </si>
  <si>
    <t>Pradhikaran Tole</t>
  </si>
  <si>
    <t>Pauwa Dil</t>
  </si>
  <si>
    <t>Moving to their own land on a different location.</t>
  </si>
  <si>
    <t>Other place in the Country</t>
  </si>
  <si>
    <t>Metal frame</t>
  </si>
  <si>
    <t>Asia foundation</t>
  </si>
  <si>
    <t>Construction</t>
  </si>
  <si>
    <t>Clothings for children</t>
  </si>
  <si>
    <t>Taste</t>
  </si>
  <si>
    <t>Quick Volunteer</t>
  </si>
  <si>
    <t>Lachyang</t>
  </si>
  <si>
    <t>Only IDPs from Haku vdc are being relocated to government owned land.</t>
  </si>
  <si>
    <t>Drip insulator</t>
  </si>
  <si>
    <t>Red cross</t>
  </si>
  <si>
    <t>2-3 hours</t>
  </si>
  <si>
    <t>Not moving</t>
  </si>
  <si>
    <t>Lumanti,paribartan Nepal</t>
  </si>
  <si>
    <t>Lumanti</t>
  </si>
  <si>
    <t>TPO Nepal</t>
  </si>
  <si>
    <t>Pre-fab shelters made by Nepal Army and Nepal government.</t>
  </si>
  <si>
    <t>Some left for POO to maintain livelihood and some left to nearest village to find work and access services easily.</t>
  </si>
  <si>
    <t>Winter cloths for children and elderlies.</t>
  </si>
  <si>
    <t>Nepal Army,Nepal Goverment</t>
  </si>
  <si>
    <t>Tourism</t>
  </si>
  <si>
    <t>Land safety issue</t>
  </si>
  <si>
    <t>Unicef,save the children</t>
  </si>
  <si>
    <t>Night time</t>
  </si>
  <si>
    <t>Panitank</t>
  </si>
  <si>
    <t>UNICEF</t>
  </si>
  <si>
    <t>Dwarika</t>
  </si>
  <si>
    <t>,,,,</t>
  </si>
  <si>
    <t>NCB</t>
  </si>
  <si>
    <t>Owner of the land asking to leave..</t>
  </si>
  <si>
    <t>Kritipur</t>
  </si>
  <si>
    <t>Manav Astha Nepal</t>
  </si>
  <si>
    <t>EMPHO</t>
  </si>
  <si>
    <t>Money...</t>
  </si>
  <si>
    <t>Local authorities</t>
  </si>
  <si>
    <t>Tripura sundai btp..</t>
  </si>
  <si>
    <t>Libali ganesh</t>
  </si>
  <si>
    <t>ENPHO</t>
  </si>
  <si>
    <t>Makwatole</t>
  </si>
  <si>
    <t>Janasewa</t>
  </si>
  <si>
    <t>ASB</t>
  </si>
  <si>
    <t>From previous home</t>
  </si>
  <si>
    <t>House Use</t>
  </si>
  <si>
    <t>Lack of safety (Looting, no security)</t>
  </si>
  <si>
    <t>Previous home</t>
  </si>
  <si>
    <t>Sano khokana</t>
  </si>
  <si>
    <t>Non usable</t>
  </si>
  <si>
    <t>Land is of district court. So district will be build on that land.</t>
  </si>
  <si>
    <t>Bramhayani</t>
  </si>
  <si>
    <t>Brahmani</t>
  </si>
  <si>
    <t>PE-Foam</t>
  </si>
  <si>
    <t>Unicef+Enpho</t>
  </si>
  <si>
    <t>Save The Children</t>
  </si>
  <si>
    <t>Care Nepal</t>
  </si>
  <si>
    <t>ISRAAID (Manko chautri) PSS drama</t>
  </si>
  <si>
    <t>ISRAAID(Manko chautari), PSS dram</t>
  </si>
  <si>
    <t>ISRAAID(Manko chautari), PSS drama</t>
  </si>
  <si>
    <t>Recently no one is pregnant</t>
  </si>
  <si>
    <t>ISRAAID (Manko chautari) drama show</t>
  </si>
  <si>
    <t>Gabin wire as site is at the edge of cliff</t>
  </si>
  <si>
    <t>ISRAAID ( Manko chautari) drama show</t>
  </si>
  <si>
    <t>Recently no pregnant cases recorded in the campsite</t>
  </si>
  <si>
    <t>Acted</t>
  </si>
  <si>
    <t>Recently there is no one pregnant women mentioned</t>
  </si>
  <si>
    <t>Higher</t>
  </si>
  <si>
    <t>Listikot</t>
  </si>
  <si>
    <t>Mission East</t>
  </si>
  <si>
    <t>Nothing</t>
  </si>
  <si>
    <t>Jaithal</t>
  </si>
  <si>
    <t>Helpe Task</t>
  </si>
  <si>
    <t>Malnutrition</t>
  </si>
  <si>
    <t>Employed</t>
  </si>
  <si>
    <t>sangachok</t>
  </si>
  <si>
    <t>Redcross</t>
  </si>
  <si>
    <t>simpal</t>
  </si>
  <si>
    <t>kunchowk</t>
  </si>
  <si>
    <t>red cross</t>
  </si>
  <si>
    <t>mankha</t>
  </si>
  <si>
    <t>No Answer</t>
  </si>
  <si>
    <t>oxfam</t>
  </si>
  <si>
    <t>attaupur</t>
  </si>
  <si>
    <t>langtang National Park</t>
  </si>
  <si>
    <t>selang</t>
  </si>
  <si>
    <t>acted nepal</t>
  </si>
  <si>
    <t>golche</t>
  </si>
  <si>
    <t>gumba</t>
  </si>
  <si>
    <t>NRCS</t>
  </si>
  <si>
    <t>langtang NP</t>
  </si>
  <si>
    <t>seyla</t>
  </si>
  <si>
    <t>None pregnant</t>
  </si>
  <si>
    <t>Shertung</t>
  </si>
  <si>
    <t>Self made</t>
  </si>
  <si>
    <t>Poultry farming</t>
  </si>
  <si>
    <t>Pahadi Samaj</t>
  </si>
  <si>
    <t>Red Cross</t>
  </si>
  <si>
    <t>Are any HHs at this site planning to move for the winter?</t>
  </si>
  <si>
    <t>If yes, is this a practice that usually happens during winter?</t>
  </si>
  <si>
    <t xml:space="preserve">Will winter limit access from your site to any of the following? </t>
  </si>
  <si>
    <t>If winter limit access to other, specify</t>
  </si>
  <si>
    <t>Do you think that majority of shelters at your site are suitable for the winter?</t>
  </si>
  <si>
    <t>If majority of shelter are not suitable, then Why?</t>
  </si>
  <si>
    <t>If majority of shelter are not suitable due to some other reason, specify</t>
  </si>
  <si>
    <t>1st most needed winter item</t>
  </si>
  <si>
    <t>1st most needed winter item is other, specify</t>
  </si>
  <si>
    <t>2nd most needed winter item</t>
  </si>
  <si>
    <t>2nd most needed winter item is other, specify</t>
  </si>
  <si>
    <t>3rd most needed winter item</t>
  </si>
  <si>
    <t>3rd most needed winter item is other, specify</t>
  </si>
  <si>
    <t>Where families plan to cook during the winter?</t>
  </si>
  <si>
    <t>Plan to make any provision for livestock for winter?</t>
  </si>
  <si>
    <t>If there is plan to make any provision, What?</t>
  </si>
  <si>
    <t>If there is Other plan to make any provision, specify</t>
  </si>
  <si>
    <t>Does not protect from cold</t>
  </si>
  <si>
    <t>Foam mat (floor)</t>
  </si>
  <si>
    <t>In shelter where people sleep</t>
  </si>
  <si>
    <t>Winter Clothes</t>
  </si>
  <si>
    <t>In shelter separate for cooking</t>
  </si>
  <si>
    <t>Blanket</t>
  </si>
  <si>
    <t>Mattress/Bed</t>
  </si>
  <si>
    <t>Water drips from CGI roof in winter.</t>
  </si>
  <si>
    <t>In homes nearby</t>
  </si>
  <si>
    <t>Water drips from CGIs due to cold weather.</t>
  </si>
  <si>
    <t>Insulator</t>
  </si>
  <si>
    <t>Firewood</t>
  </si>
  <si>
    <t>Water drips in winter</t>
  </si>
  <si>
    <t>Water drips from CGI roofs. Hence it gets too cold at night.</t>
  </si>
  <si>
    <t>Heater</t>
  </si>
  <si>
    <t>Food Stock</t>
  </si>
  <si>
    <t>Winter footwear</t>
  </si>
  <si>
    <t>School</t>
  </si>
  <si>
    <t>Items that make shelter warm</t>
  </si>
  <si>
    <t>Items to keep shelter warm</t>
  </si>
  <si>
    <t>Items that keep shelter warm</t>
  </si>
  <si>
    <t>Improve animal shelter</t>
  </si>
  <si>
    <t>NON</t>
  </si>
  <si>
    <t>non</t>
  </si>
  <si>
    <t>The shelter has holes and cracks</t>
  </si>
  <si>
    <t>Will not limit any</t>
  </si>
  <si>
    <t>This site is being relocated with IOMs assistance to Pipaltar. Construction of relocation site is incomplete. IDPs plan to move there in about two months.</t>
  </si>
  <si>
    <t>Land ownership certificate.</t>
  </si>
  <si>
    <t>About 4 HH need CGIs for wall, not for roof.</t>
  </si>
  <si>
    <t>Most IDPs need permanent relocation land. Or they want livelihood mechanism.</t>
  </si>
  <si>
    <t>Relocation start date.</t>
  </si>
  <si>
    <t>Site is being temporarily relocated but don't know when. IDPs want to know the date or permanent relocation. Most IDPs haven't recieved the initial installment of reconstruction money.</t>
  </si>
  <si>
    <t>Can not return back to POO. Most want to be relocated. No access, no livelihood mechanism remained.</t>
  </si>
  <si>
    <t>Relocation to other site</t>
  </si>
  <si>
    <t>This site residents are affected by landslide on yearly basis. Need to resolve on permanent basis.</t>
  </si>
  <si>
    <t>Permanent relocation plan.</t>
  </si>
  <si>
    <t>POO not suitable for rehabilitation. Relocation is necessary.</t>
  </si>
  <si>
    <t>Land for permanent relocation</t>
  </si>
  <si>
    <t>IDPs here haven't received initial installment of cash for reconstruction due to lack of land ownership certificate. If they could have that, they want to go back to their POO and start reconstruction.</t>
  </si>
  <si>
    <t>When will we get the land ownership certificate?</t>
  </si>
  <si>
    <t>Nepal Army and DDC have constructed a temporary solid structures for 32 IDP families in this site. A few still live outside in CGI shelters. Only a half of family members live on site, rest are in POO and other towns to make a living. Water and electricit</t>
  </si>
  <si>
    <t>Whether the land at POO is habitable or not.</t>
  </si>
  <si>
    <t>IDPs want to go back to their POO but want to make sure if the land is safe to live after the earthquake. They know they are getting land ownership certificate and cash assistance from the government soon.</t>
  </si>
  <si>
    <t>Toilet, Drinking water not usable .
No light.</t>
  </si>
  <si>
    <t>Other relief assistance</t>
  </si>
  <si>
    <t>After 16 days back to origin...</t>
  </si>
  <si>
    <t>2 children having no parents.. just left..
No lights.</t>
  </si>
  <si>
    <t>Long distance for drinking water.... (30mi )</t>
  </si>
  <si>
    <t>Rent repairement required...</t>
  </si>
  <si>
    <t>Job opportunities...</t>
  </si>
  <si>
    <t>Water requirement..
Materiels for construction..</t>
  </si>
  <si>
    <t>Lacal leader</t>
  </si>
  <si>
    <t>Toilet bathroom need to be maintain.. 
Tent
Blanket
Bust bin
Solar
Battery</t>
  </si>
  <si>
    <t>Leakage in roof need to be maintain</t>
  </si>
  <si>
    <t>Water facilities
Construction materials</t>
  </si>
  <si>
    <t>Leakage in roof</t>
  </si>
  <si>
    <t>Leakage in roof
Job opportunity</t>
  </si>
  <si>
    <t>Leakage in roof
Job opportunity
Drinking water</t>
  </si>
  <si>
    <t>Water facilities</t>
  </si>
  <si>
    <t>Solar light
Drinking water</t>
  </si>
  <si>
    <t>Water problems 
Not enough toilet</t>
  </si>
  <si>
    <t>Water problem</t>
  </si>
  <si>
    <t>Drinking water problem</t>
  </si>
  <si>
    <t>Toilet 
Water</t>
  </si>
  <si>
    <t>Drknking water problem..
Toilets almost unusable..</t>
  </si>
  <si>
    <t>Drinking water
No proper toilet people have to bath in the open</t>
  </si>
  <si>
    <t>Drinking water problems...</t>
  </si>
  <si>
    <t>Water facilities
job oppottunity
Told to leave site....</t>
  </si>
  <si>
    <t>Water facilities,winter clothes,kitchen sets</t>
  </si>
  <si>
    <t>All hohs living in camp name is mentioned in beneficiary list, however have not signed the contract. IOM provided cooking stove unused, SMC not functional, IG related support requested, most of the shelters were locked even in the evening, detail demograp</t>
  </si>
  <si>
    <t>All 25 HHs have recived 50k grant, But they are unsure when and where to reconstruct. The major problem is accessibility of trail to their origin, which was destroyed by landslide. They are paying rent Rs.150 per month, So they are not affordable for that</t>
  </si>
  <si>
    <t>Vdc Secretary</t>
  </si>
  <si>
    <t>They request support to purchase land as they cannot return and landlord often inform about evacuation the site.</t>
  </si>
  <si>
    <t>They received grant but confused where to utilize it as they fear their area is at risk from landslide from uphill</t>
  </si>
  <si>
    <t>Two cluster one settkement, situatiin in Uchet cluster is worrisome especially in WASH, some hhs have returned to place if origin to stay inside temporary solid walls. All HHs name in beneficiary list received cash grant of 50k. Reconstructiin have no4 st</t>
  </si>
  <si>
    <t>Need support in agriculture, protection, livelihoods, toilets, need to be reconstruct.</t>
  </si>
  <si>
    <t>They need livelihood, food utilization and agriculture/livestock support. There are few single women headed households unable to go to collect 50 thousand grant due to logistic problems</t>
  </si>
  <si>
    <t xml:space="preserve">Support requested in reconstruction  traning, agriculture and income generation activities. Due to health problem some 19 single female headed households are unable to travel to Arughat to collect 50 thousand grant money, logistics support requested with </t>
  </si>
  <si>
    <t>They need training and material support in livlihood, agriculture/livestock. People are interested to have better understanding and start activities for rural tourism as well</t>
  </si>
  <si>
    <t>Some households name missed from enrollment, few have collected 50k. New shelter construction on going in camps, Youths and males were not seen at campsite, women were breaking rocks to make gravels for local neighbours. They receive above 100 per sack. S</t>
  </si>
  <si>
    <t>All of them are from backward cast.</t>
  </si>
  <si>
    <t>new site</t>
  </si>
  <si>
    <t>no where to go because land belongs to hydro power company ..</t>
  </si>
  <si>
    <t>only 2 toilet not enough for them</t>
  </si>
  <si>
    <t>hygine awerness is needed</t>
  </si>
  <si>
    <t>No toilets, no youth, previously living in Dhansarkharka camp. Those who could afford to rent a house in town, did. Some purchased a land and built own house. They are only those who neither could go back nor buy or rent house. Air pollutions, 2 month the</t>
  </si>
  <si>
    <t>IDPs were previously living in Alchi danda camp site. On 6 July local authorities forcefully evacuated all the camps located in and around dhadingbesi that were fermed in government owned lands. Previously it was reported that more than 500 HHs were livin</t>
  </si>
  <si>
    <t>Local Police</t>
  </si>
  <si>
    <t>People have started to move back to their place of habitual residence.</t>
  </si>
  <si>
    <t>Site management comittee</t>
  </si>
  <si>
    <t>Livelihood Trainings</t>
  </si>
  <si>
    <t>Needs kitchen sets
= construction materials..
=water tank</t>
  </si>
  <si>
    <t>International NGO</t>
  </si>
  <si>
    <t>Dwarika's Foundation</t>
  </si>
  <si>
    <t>Existed in R8</t>
  </si>
  <si>
    <t>Newly Emerged</t>
  </si>
  <si>
    <t>21/05/2015</t>
  </si>
  <si>
    <t>26/05/2015</t>
  </si>
  <si>
    <t>28/04/2015</t>
  </si>
  <si>
    <t>15/08/2016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</si>
</sst>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409]d/mmm/yy;@"/>
    <numFmt numFmtId="166" formatCode="[$-809]dd\ mmmm\ yyyy;@"/>
    <numFmt numFmtId="167" formatCode="[$-409]d\-mmm\-yy;@"/>
  </numFmts>
  <fonts count="37" x14ac:knownFonts="1">
    <font>
      <sz val="9"/>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Gill Sans MT"/>
      <family val="2"/>
    </font>
    <font>
      <sz val="18"/>
      <color theme="3"/>
      <name val="Calibri Light"/>
      <family val="2"/>
      <scheme val="major"/>
    </font>
    <font>
      <b/>
      <sz val="15"/>
      <color theme="3"/>
      <name val="Gill Sans MT"/>
      <family val="2"/>
    </font>
    <font>
      <b/>
      <sz val="13"/>
      <color theme="3"/>
      <name val="Gill Sans MT"/>
      <family val="2"/>
    </font>
    <font>
      <b/>
      <sz val="11"/>
      <color theme="3"/>
      <name val="Gill Sans MT"/>
      <family val="2"/>
    </font>
    <font>
      <sz val="9"/>
      <color rgb="FF006100"/>
      <name val="Gill Sans MT"/>
      <family val="2"/>
    </font>
    <font>
      <sz val="9"/>
      <color rgb="FF9C0006"/>
      <name val="Gill Sans MT"/>
      <family val="2"/>
    </font>
    <font>
      <sz val="9"/>
      <color rgb="FF9C6500"/>
      <name val="Gill Sans MT"/>
      <family val="2"/>
    </font>
    <font>
      <sz val="9"/>
      <color rgb="FF3F3F76"/>
      <name val="Gill Sans MT"/>
      <family val="2"/>
    </font>
    <font>
      <b/>
      <sz val="9"/>
      <color rgb="FF3F3F3F"/>
      <name val="Gill Sans MT"/>
      <family val="2"/>
    </font>
    <font>
      <b/>
      <sz val="9"/>
      <color rgb="FFFA7D00"/>
      <name val="Gill Sans MT"/>
      <family val="2"/>
    </font>
    <font>
      <sz val="9"/>
      <color rgb="FFFA7D00"/>
      <name val="Gill Sans MT"/>
      <family val="2"/>
    </font>
    <font>
      <b/>
      <sz val="9"/>
      <color theme="0"/>
      <name val="Gill Sans MT"/>
      <family val="2"/>
    </font>
    <font>
      <sz val="9"/>
      <color rgb="FFFF0000"/>
      <name val="Gill Sans MT"/>
      <family val="2"/>
    </font>
    <font>
      <i/>
      <sz val="9"/>
      <color rgb="FF7F7F7F"/>
      <name val="Gill Sans MT"/>
      <family val="2"/>
    </font>
    <font>
      <b/>
      <sz val="9"/>
      <color theme="1"/>
      <name val="Gill Sans MT"/>
      <family val="2"/>
    </font>
    <font>
      <sz val="9"/>
      <color theme="0"/>
      <name val="Gill Sans MT"/>
      <family val="2"/>
    </font>
    <font>
      <b/>
      <sz val="9"/>
      <color rgb="FF3F3F76"/>
      <name val="Gill Sans MT"/>
      <family val="2"/>
    </font>
    <font>
      <b/>
      <sz val="9"/>
      <color rgb="FF9C6500"/>
      <name val="Gill Sans MT"/>
      <family val="2"/>
    </font>
    <font>
      <sz val="10"/>
      <color rgb="FF000000"/>
      <name val="Arial"/>
      <family val="2"/>
    </font>
    <font>
      <sz val="10"/>
      <name val="Arial"/>
      <family val="2"/>
    </font>
    <font>
      <sz val="10"/>
      <name val="MS Sans Serif"/>
      <family val="2"/>
    </font>
    <font>
      <sz val="11"/>
      <color rgb="FF3F3F76"/>
      <name val="Calibri"/>
      <family val="2"/>
      <scheme val="minor"/>
    </font>
    <font>
      <b/>
      <sz val="11"/>
      <color theme="0"/>
      <name val="Calibri"/>
      <family val="2"/>
      <scheme val="minor"/>
    </font>
    <font>
      <b/>
      <sz val="9"/>
      <color theme="7" tint="-0.499984740745262"/>
      <name val="Gill Sans MT"/>
      <family val="2"/>
    </font>
    <font>
      <b/>
      <sz val="9"/>
      <color theme="2" tint="-0.89999084444715716"/>
      <name val="Gill Sans MT"/>
      <family val="2"/>
    </font>
    <font>
      <b/>
      <sz val="9"/>
      <color rgb="FFFF0000"/>
      <name val="Gill Sans MT"/>
      <family val="2"/>
    </font>
    <font>
      <sz val="9"/>
      <name val="Gill Sans MT"/>
      <family val="2"/>
    </font>
    <font>
      <sz val="9"/>
      <name val="Gill Sans MT"/>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rgb="FFFFE593"/>
        <bgColor indexed="64"/>
      </patternFill>
    </fill>
    <fill>
      <patternFill patternType="solid">
        <fgColor rgb="FFECECEC"/>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top style="thin">
        <color theme="4" tint="0.39997558519241921"/>
      </top>
      <bottom style="thin">
        <color theme="4" tint="0.39997558519241921"/>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249977111117893"/>
      </bottom>
      <diagonal/>
    </border>
    <border>
      <left/>
      <right style="thin">
        <color indexed="64"/>
      </right>
      <top style="thin">
        <color indexed="64"/>
      </top>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diagonal/>
    </border>
    <border>
      <left/>
      <right style="thin">
        <color indexed="64"/>
      </right>
      <top/>
      <bottom/>
      <diagonal/>
    </border>
  </borders>
  <cellStyleXfs count="57">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7" fillId="0" borderId="0"/>
    <xf numFmtId="0" fontId="7" fillId="0" borderId="0"/>
    <xf numFmtId="0" fontId="28" fillId="0" borderId="0"/>
    <xf numFmtId="165" fontId="29" fillId="0" borderId="0"/>
    <xf numFmtId="0" fontId="28" fillId="0" borderId="0"/>
    <xf numFmtId="0" fontId="6" fillId="0" borderId="0"/>
    <xf numFmtId="0" fontId="8" fillId="0" borderId="0"/>
    <xf numFmtId="0" fontId="5" fillId="0" borderId="0"/>
    <xf numFmtId="9" fontId="5" fillId="0" borderId="0" applyFont="0" applyFill="0" applyBorder="0" applyAlignment="0" applyProtection="0"/>
    <xf numFmtId="0" fontId="30" fillId="5" borderId="4" applyNumberFormat="0" applyAlignment="0" applyProtection="0"/>
    <xf numFmtId="0" fontId="4" fillId="0" borderId="0"/>
    <xf numFmtId="0" fontId="3" fillId="0" borderId="0"/>
    <xf numFmtId="0" fontId="2" fillId="0" borderId="0"/>
    <xf numFmtId="9" fontId="2" fillId="0" borderId="0" applyFont="0" applyFill="0" applyBorder="0" applyAlignment="0" applyProtection="0"/>
    <xf numFmtId="0" fontId="1" fillId="0" borderId="0"/>
  </cellStyleXfs>
  <cellXfs count="58">
    <xf numFmtId="0" fontId="0" fillId="0" borderId="0" xfId="0"/>
    <xf numFmtId="0" fontId="2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33" borderId="0" xfId="0" applyFill="1" applyAlignment="1">
      <alignment horizontal="center" vertical="center"/>
    </xf>
    <xf numFmtId="0" fontId="0" fillId="34" borderId="10" xfId="0" applyFill="1" applyBorder="1" applyAlignment="1">
      <alignment horizontal="center" vertical="center"/>
    </xf>
    <xf numFmtId="0" fontId="23" fillId="0" borderId="11"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4" fontId="0" fillId="0" borderId="0" xfId="0" applyNumberFormat="1"/>
    <xf numFmtId="166" fontId="0" fillId="36" borderId="15" xfId="0" applyNumberFormat="1" applyFont="1" applyFill="1" applyBorder="1"/>
    <xf numFmtId="0" fontId="0" fillId="8" borderId="8" xfId="15" applyFont="1"/>
    <xf numFmtId="0" fontId="5" fillId="0" borderId="0" xfId="49"/>
    <xf numFmtId="0" fontId="5" fillId="36" borderId="16" xfId="49" applyFont="1" applyFill="1" applyBorder="1"/>
    <xf numFmtId="0" fontId="5" fillId="38" borderId="16" xfId="49" applyFont="1" applyFill="1" applyBorder="1"/>
    <xf numFmtId="0" fontId="5" fillId="38" borderId="17" xfId="49" applyFont="1" applyFill="1" applyBorder="1"/>
    <xf numFmtId="0" fontId="31" fillId="37" borderId="18" xfId="49" applyFont="1" applyFill="1" applyBorder="1"/>
    <xf numFmtId="0" fontId="31" fillId="37" borderId="0" xfId="49" applyFont="1" applyFill="1" applyBorder="1"/>
    <xf numFmtId="0" fontId="0" fillId="33" borderId="23" xfId="0" applyFill="1" applyBorder="1" applyAlignment="1">
      <alignment horizontal="center" vertical="center" wrapText="1"/>
    </xf>
    <xf numFmtId="0" fontId="23" fillId="0" borderId="24" xfId="0" applyFont="1" applyBorder="1" applyAlignment="1">
      <alignment horizontal="center" vertical="center" wrapText="1"/>
    </xf>
    <xf numFmtId="0" fontId="0" fillId="0" borderId="0" xfId="0" applyAlignment="1">
      <alignment wrapText="1"/>
    </xf>
    <xf numFmtId="167" fontId="0" fillId="0" borderId="0" xfId="0" applyNumberFormat="1"/>
    <xf numFmtId="0" fontId="32" fillId="39" borderId="11" xfId="0" applyFont="1" applyFill="1" applyBorder="1" applyAlignment="1">
      <alignment horizontal="center" vertical="center" wrapText="1"/>
    </xf>
    <xf numFmtId="0" fontId="33" fillId="40" borderId="11" xfId="0" applyFont="1" applyFill="1" applyBorder="1" applyAlignment="1">
      <alignment horizontal="center" vertical="center" wrapText="1"/>
    </xf>
    <xf numFmtId="0" fontId="33" fillId="40" borderId="24" xfId="0" applyFont="1" applyFill="1" applyBorder="1" applyAlignment="1">
      <alignment horizontal="center" vertical="center" wrapText="1"/>
    </xf>
    <xf numFmtId="0" fontId="0" fillId="33" borderId="25"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5" fillId="5" borderId="23" xfId="9" applyFont="1" applyBorder="1" applyAlignment="1">
      <alignment vertical="center"/>
    </xf>
    <xf numFmtId="0" fontId="25" fillId="5" borderId="26" xfId="9" applyFont="1" applyBorder="1" applyAlignment="1">
      <alignment vertical="center"/>
    </xf>
    <xf numFmtId="0" fontId="34" fillId="35" borderId="11" xfId="0" applyFont="1" applyFill="1" applyBorder="1" applyAlignment="1">
      <alignment horizontal="center" vertical="center" wrapText="1"/>
    </xf>
    <xf numFmtId="1" fontId="35" fillId="0" borderId="0" xfId="0" applyNumberFormat="1" applyFont="1" applyFill="1" applyAlignment="1">
      <alignment horizontal="center" vertical="center" wrapText="1"/>
    </xf>
    <xf numFmtId="164" fontId="35" fillId="0" borderId="0" xfId="0" applyNumberFormat="1" applyFont="1" applyFill="1" applyAlignment="1">
      <alignment horizontal="left" vertical="center" wrapText="1"/>
    </xf>
    <xf numFmtId="0" fontId="35" fillId="0" borderId="0" xfId="0" applyFont="1" applyFill="1" applyAlignment="1">
      <alignment horizontal="left" vertical="center" wrapText="1"/>
    </xf>
    <xf numFmtId="0" fontId="35" fillId="0" borderId="0" xfId="0" applyFont="1" applyFill="1" applyAlignment="1">
      <alignment vertical="center" wrapText="1"/>
    </xf>
    <xf numFmtId="0" fontId="35" fillId="0" borderId="0" xfId="0" applyFont="1" applyFill="1" applyAlignment="1">
      <alignment horizontal="center" vertical="center" wrapText="1"/>
    </xf>
    <xf numFmtId="0" fontId="35" fillId="0" borderId="0" xfId="0" applyNumberFormat="1" applyFont="1" applyFill="1" applyAlignment="1">
      <alignment vertical="center" wrapText="1"/>
    </xf>
    <xf numFmtId="0" fontId="35" fillId="0" borderId="0" xfId="0" applyFont="1" applyFill="1" applyBorder="1" applyAlignment="1">
      <alignment vertical="center" wrapText="1"/>
    </xf>
    <xf numFmtId="0" fontId="0" fillId="33" borderId="12" xfId="0" applyFill="1" applyBorder="1" applyAlignment="1">
      <alignment horizontal="center" vertical="center"/>
    </xf>
    <xf numFmtId="49" fontId="35" fillId="0" borderId="0" xfId="0" applyNumberFormat="1" applyFont="1" applyFill="1" applyAlignment="1">
      <alignment vertical="center" wrapText="1"/>
    </xf>
    <xf numFmtId="0" fontId="25" fillId="5" borderId="10" xfId="9" applyFont="1" applyBorder="1" applyAlignment="1">
      <alignment horizontal="center" vertical="center"/>
    </xf>
    <xf numFmtId="0" fontId="0" fillId="0" borderId="0" xfId="0" applyAlignment="1">
      <alignment horizontal="center"/>
    </xf>
    <xf numFmtId="0" fontId="0" fillId="33" borderId="12" xfId="0" applyFill="1" applyBorder="1" applyAlignment="1">
      <alignment horizontal="center" vertical="center"/>
    </xf>
    <xf numFmtId="0" fontId="36" fillId="0" borderId="0" xfId="0" applyNumberFormat="1" applyFont="1" applyFill="1" applyAlignment="1">
      <alignment vertical="center" wrapText="1"/>
    </xf>
    <xf numFmtId="0" fontId="25" fillId="5" borderId="10" xfId="9" applyFont="1" applyBorder="1" applyAlignment="1">
      <alignment horizontal="center" vertical="center"/>
    </xf>
    <xf numFmtId="0" fontId="26" fillId="4" borderId="10" xfId="8" applyFont="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16" fillId="5" borderId="10" xfId="9" applyBorder="1" applyAlignment="1">
      <alignment horizontal="center" vertical="center"/>
    </xf>
    <xf numFmtId="0" fontId="0" fillId="33" borderId="22" xfId="0" applyFill="1" applyBorder="1" applyAlignment="1">
      <alignment horizontal="center" vertical="center"/>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25" fillId="5" borderId="19" xfId="9" applyFont="1" applyBorder="1" applyAlignment="1">
      <alignment horizontal="center" vertical="center"/>
    </xf>
    <xf numFmtId="0" fontId="25" fillId="5" borderId="20" xfId="9" applyFont="1" applyBorder="1" applyAlignment="1">
      <alignment horizontal="center" vertical="center"/>
    </xf>
    <xf numFmtId="0" fontId="25" fillId="5" borderId="21" xfId="9" applyFont="1" applyBorder="1" applyAlignment="1">
      <alignment horizontal="center" vertical="center"/>
    </xf>
  </cellXfs>
  <cellStyles count="5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Input 2" xfId="51"/>
    <cellStyle name="Linked Cell" xfId="12" builtinId="24" customBuiltin="1"/>
    <cellStyle name="Neutral" xfId="8" builtinId="28" customBuiltin="1"/>
    <cellStyle name="Normal" xfId="0" builtinId="0"/>
    <cellStyle name="Normal 2" xfId="42"/>
    <cellStyle name="Normal 2 2" xfId="48"/>
    <cellStyle name="Normal 3" xfId="43"/>
    <cellStyle name="Normal 3 2" xfId="46"/>
    <cellStyle name="Normal 4" xfId="44"/>
    <cellStyle name="Normal 4 2" xfId="45"/>
    <cellStyle name="Normal 5" xfId="47"/>
    <cellStyle name="Normal 5 2" xfId="52"/>
    <cellStyle name="Normal 5 3" xfId="53"/>
    <cellStyle name="Normal 5 4" xfId="56"/>
    <cellStyle name="Normal 6" xfId="49"/>
    <cellStyle name="Normal 6 2" xfId="54"/>
    <cellStyle name="Note" xfId="15" builtinId="10" customBuiltin="1"/>
    <cellStyle name="Output" xfId="10" builtinId="21" customBuiltin="1"/>
    <cellStyle name="Percent 2" xfId="50"/>
    <cellStyle name="Percent 2 2" xfId="55"/>
    <cellStyle name="Title" xfId="1" builtinId="15" customBuiltin="1"/>
    <cellStyle name="Total" xfId="17" builtinId="25" customBuiltin="1"/>
    <cellStyle name="Warning Text" xfId="14" builtinId="11" customBuiltin="1"/>
  </cellStyles>
  <dxfs count="229">
    <dxf>
      <font>
        <color rgb="FF9C0006"/>
      </font>
      <fill>
        <patternFill>
          <bgColor rgb="FFFFC7CE"/>
        </patternFill>
      </fill>
    </dxf>
    <dxf>
      <numFmt numFmtId="168" formatCode="dd/mm/yyyy"/>
    </dxf>
    <dxf>
      <numFmt numFmtId="167" formatCode="[$-409]d\-mmm\-yy;@"/>
    </dxf>
    <dxf>
      <alignment horizontal="general" vertical="bottom" textRotation="0" wrapText="1" indent="0" justifyLastLine="0" shrinkToFit="0" readingOrder="0"/>
    </dxf>
    <dxf>
      <numFmt numFmtId="0" formatCode="General"/>
    </dxf>
    <dxf>
      <numFmt numFmtId="0" formatCode="General"/>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numFmt numFmtId="30" formatCode="@"/>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Gill Sans MT"/>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numFmt numFmtId="164" formatCode="dd/mm/yyyy;@"/>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numFmt numFmtId="0" formatCode="General"/>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numFmt numFmtId="164" formatCode="dd/mm/yyyy;@"/>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numFmt numFmtId="164" formatCode="dd/mm/yyyy;@"/>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numFmt numFmtId="0" formatCode="General"/>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auto="1"/>
      </font>
      <numFmt numFmtId="1"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numFmt numFmtId="164" formatCode="dd/mm/yyyy;@"/>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ont>
      <numFmt numFmtId="1" formatCode="0"/>
      <fill>
        <patternFill patternType="none">
          <fgColor indexed="64"/>
          <bgColor auto="1"/>
        </patternFill>
      </fill>
      <alignment horizontal="center" vertical="center" textRotation="0" wrapText="1" indent="0" justifyLastLine="0" shrinkToFit="0" readingOrder="0"/>
    </dxf>
    <dxf>
      <alignment horizontal="general" vertical="center" textRotation="0" wrapText="1" indent="0" justifyLastLine="0" shrinkToFit="0" readingOrder="0"/>
    </dxf>
    <dxf>
      <border outline="0">
        <bottom style="thin">
          <color theme="0" tint="-0.249977111117893"/>
        </bottom>
      </border>
    </dxf>
    <dxf>
      <font>
        <b/>
        <i val="0"/>
        <strike val="0"/>
        <condense val="0"/>
        <extend val="0"/>
        <outline val="0"/>
        <shadow val="0"/>
        <u val="none"/>
        <vertAlign val="baseline"/>
        <sz val="9"/>
        <color theme="1"/>
        <name val="Gill Sans MT"/>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8BB0C7"/>
      <color rgb="FF025581"/>
      <color rgb="FF336981"/>
      <color rgb="FF4083A1"/>
      <color rgb="FF969696"/>
      <color rgb="FF0088B8"/>
      <color rgb="FFFFFF00"/>
      <color rgb="FFECECEC"/>
      <color rgb="FFFFE593"/>
      <color rgb="FFEBF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R5 Sites Opening Timeline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4.9319197479148848E-2"/>
          <c:y val="0.13878649722409719"/>
          <c:w val="0.92804706133193005"/>
          <c:h val="0.60617822300180546"/>
        </c:manualLayout>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'Sites Timeline R8'!$H$105:$AI$105</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0-CE36-4CE1-8C35-85F4423428EA}"/>
            </c:ext>
          </c:extLst>
        </c:ser>
        <c:dLbls>
          <c:dLblPos val="outEnd"/>
          <c:showLegendKey val="0"/>
          <c:showVal val="1"/>
          <c:showCatName val="0"/>
          <c:showSerName val="0"/>
          <c:showPercent val="0"/>
          <c:showBubbleSize val="0"/>
        </c:dLbls>
        <c:gapWidth val="315"/>
        <c:overlap val="-40"/>
        <c:axId val="670565952"/>
        <c:axId val="670568304"/>
      </c:barChart>
      <c:lineChart>
        <c:grouping val="standard"/>
        <c:varyColors val="0"/>
        <c:ser>
          <c:idx val="1"/>
          <c:order val="1"/>
          <c:spPr>
            <a:ln w="22225" cap="rnd">
              <a:solidFill>
                <a:schemeClr val="accent2"/>
              </a:solidFill>
            </a:ln>
            <a:effectLst>
              <a:glow rad="139700">
                <a:schemeClr val="accent2">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'Sites Timeline R8'!$H$106:$AI$106</c:f>
              <c:numCache>
                <c:formatCode>General</c:formatCode>
                <c:ptCount val="28"/>
                <c:pt idx="0">
                  <c:v>56</c:v>
                </c:pt>
                <c:pt idx="1">
                  <c:v>3</c:v>
                </c:pt>
                <c:pt idx="2">
                  <c:v>13</c:v>
                </c:pt>
                <c:pt idx="3">
                  <c:v>2</c:v>
                </c:pt>
                <c:pt idx="4">
                  <c:v>5</c:v>
                </c:pt>
                <c:pt idx="5">
                  <c:v>0</c:v>
                </c:pt>
                <c:pt idx="6">
                  <c:v>1</c:v>
                </c:pt>
                <c:pt idx="7">
                  <c:v>0</c:v>
                </c:pt>
                <c:pt idx="8">
                  <c:v>2</c:v>
                </c:pt>
                <c:pt idx="9">
                  <c:v>3</c:v>
                </c:pt>
                <c:pt idx="10">
                  <c:v>0</c:v>
                </c:pt>
                <c:pt idx="11">
                  <c:v>3</c:v>
                </c:pt>
                <c:pt idx="12">
                  <c:v>3</c:v>
                </c:pt>
                <c:pt idx="13">
                  <c:v>1</c:v>
                </c:pt>
                <c:pt idx="14">
                  <c:v>1</c:v>
                </c:pt>
                <c:pt idx="15">
                  <c:v>0</c:v>
                </c:pt>
                <c:pt idx="16">
                  <c:v>1</c:v>
                </c:pt>
                <c:pt idx="17">
                  <c:v>0</c:v>
                </c:pt>
                <c:pt idx="18">
                  <c:v>1</c:v>
                </c:pt>
                <c:pt idx="19">
                  <c:v>0</c:v>
                </c:pt>
                <c:pt idx="20">
                  <c:v>0</c:v>
                </c:pt>
                <c:pt idx="21">
                  <c:v>0</c:v>
                </c:pt>
                <c:pt idx="22">
                  <c:v>0</c:v>
                </c:pt>
                <c:pt idx="23">
                  <c:v>0</c:v>
                </c:pt>
                <c:pt idx="24">
                  <c:v>1</c:v>
                </c:pt>
                <c:pt idx="25">
                  <c:v>0</c:v>
                </c:pt>
                <c:pt idx="26">
                  <c:v>0</c:v>
                </c:pt>
                <c:pt idx="27">
                  <c:v>3</c:v>
                </c:pt>
              </c:numCache>
            </c:numRef>
          </c:val>
          <c:smooth val="0"/>
          <c:extLst>
            <c:ext xmlns:c16="http://schemas.microsoft.com/office/drawing/2014/chart" uri="{C3380CC4-5D6E-409C-BE32-E72D297353CC}">
              <c16:uniqueId val="{00000001-CE36-4CE1-8C35-85F4423428EA}"/>
            </c:ext>
          </c:extLst>
        </c:ser>
        <c:ser>
          <c:idx val="2"/>
          <c:order val="2"/>
          <c:spPr>
            <a:ln w="22225" cap="rnd">
              <a:solidFill>
                <a:schemeClr val="accent3"/>
              </a:solidFill>
            </a:ln>
            <a:effectLst>
              <a:glow rad="139700">
                <a:schemeClr val="accent3">
                  <a:satMod val="175000"/>
                  <a:alpha val="14000"/>
                </a:schemeClr>
              </a:glow>
            </a:effectLst>
          </c:spPr>
          <c:marker>
            <c:symbol val="none"/>
          </c:marker>
          <c:val>
            <c:numRef>
              <c:f>'Sites Timeline R8'!$H$107:$AI$107</c:f>
              <c:numCache>
                <c:formatCode>General</c:formatCode>
                <c:ptCount val="28"/>
                <c:pt idx="0">
                  <c:v>56</c:v>
                </c:pt>
                <c:pt idx="1">
                  <c:v>59</c:v>
                </c:pt>
                <c:pt idx="2">
                  <c:v>72</c:v>
                </c:pt>
                <c:pt idx="3">
                  <c:v>74</c:v>
                </c:pt>
                <c:pt idx="4">
                  <c:v>79</c:v>
                </c:pt>
                <c:pt idx="5">
                  <c:v>79</c:v>
                </c:pt>
                <c:pt idx="6">
                  <c:v>80</c:v>
                </c:pt>
                <c:pt idx="7">
                  <c:v>80</c:v>
                </c:pt>
                <c:pt idx="8">
                  <c:v>82</c:v>
                </c:pt>
                <c:pt idx="9">
                  <c:v>85</c:v>
                </c:pt>
                <c:pt idx="10">
                  <c:v>85</c:v>
                </c:pt>
                <c:pt idx="11">
                  <c:v>88</c:v>
                </c:pt>
                <c:pt idx="12">
                  <c:v>91</c:v>
                </c:pt>
                <c:pt idx="13">
                  <c:v>92</c:v>
                </c:pt>
                <c:pt idx="14">
                  <c:v>93</c:v>
                </c:pt>
                <c:pt idx="15">
                  <c:v>93</c:v>
                </c:pt>
                <c:pt idx="16">
                  <c:v>94</c:v>
                </c:pt>
                <c:pt idx="17">
                  <c:v>94</c:v>
                </c:pt>
                <c:pt idx="18">
                  <c:v>95</c:v>
                </c:pt>
                <c:pt idx="19">
                  <c:v>95</c:v>
                </c:pt>
                <c:pt idx="20">
                  <c:v>95</c:v>
                </c:pt>
                <c:pt idx="21">
                  <c:v>95</c:v>
                </c:pt>
                <c:pt idx="22">
                  <c:v>95</c:v>
                </c:pt>
                <c:pt idx="23">
                  <c:v>95</c:v>
                </c:pt>
                <c:pt idx="24">
                  <c:v>96</c:v>
                </c:pt>
                <c:pt idx="25">
                  <c:v>96</c:v>
                </c:pt>
                <c:pt idx="26">
                  <c:v>96</c:v>
                </c:pt>
                <c:pt idx="27">
                  <c:v>99</c:v>
                </c:pt>
              </c:numCache>
            </c:numRef>
          </c:val>
          <c:smooth val="0"/>
          <c:extLst>
            <c:ext xmlns:c16="http://schemas.microsoft.com/office/drawing/2014/chart" uri="{C3380CC4-5D6E-409C-BE32-E72D297353CC}">
              <c16:uniqueId val="{00000002-CE36-4CE1-8C35-85F4423428EA}"/>
            </c:ext>
          </c:extLst>
        </c:ser>
        <c:dLbls>
          <c:showLegendKey val="0"/>
          <c:showVal val="0"/>
          <c:showCatName val="0"/>
          <c:showSerName val="0"/>
          <c:showPercent val="0"/>
          <c:showBubbleSize val="0"/>
        </c:dLbls>
        <c:marker val="1"/>
        <c:smooth val="0"/>
        <c:axId val="670565952"/>
        <c:axId val="670568304"/>
      </c:lineChart>
      <c:catAx>
        <c:axId val="670565952"/>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568304"/>
        <c:crosses val="autoZero"/>
        <c:auto val="1"/>
        <c:lblAlgn val="ctr"/>
        <c:lblOffset val="100"/>
        <c:noMultiLvlLbl val="0"/>
      </c:catAx>
      <c:valAx>
        <c:axId val="670568304"/>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565952"/>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R3 Sites Opening Timeline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4.9319197479148848E-2"/>
          <c:y val="0.17141527327141112"/>
          <c:w val="0.92804706133193005"/>
          <c:h val="0.57354936236428133"/>
        </c:manualLayout>
      </c:layout>
      <c:barChart>
        <c:barDir val="col"/>
        <c:grouping val="clustered"/>
        <c:varyColors val="0"/>
        <c:ser>
          <c:idx val="0"/>
          <c:order val="0"/>
          <c:tx>
            <c:strRef>
              <c:f>'Sites Timeline (All)'!$K$534</c:f>
              <c:strCache>
                <c:ptCount val="1"/>
                <c:pt idx="0">
                  <c:v>Sites opened in period</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'Sites Timeline (All)'!$L$533:$W$533</c:f>
              <c:strCache>
                <c:ptCount val="12"/>
                <c:pt idx="0">
                  <c:v>Apr 24 to May 02</c:v>
                </c:pt>
                <c:pt idx="1">
                  <c:v>May 03 to May 09</c:v>
                </c:pt>
                <c:pt idx="2">
                  <c:v>May 10 to May 16</c:v>
                </c:pt>
                <c:pt idx="3">
                  <c:v>May 17 to May 23</c:v>
                </c:pt>
                <c:pt idx="4">
                  <c:v>May 24 to May 30</c:v>
                </c:pt>
                <c:pt idx="5">
                  <c:v>May 31 to Jun 06</c:v>
                </c:pt>
                <c:pt idx="6">
                  <c:v>Jun 07 to Jun 13</c:v>
                </c:pt>
                <c:pt idx="7">
                  <c:v>Jun 15 to Jun 21</c:v>
                </c:pt>
                <c:pt idx="8">
                  <c:v>Jun 22 to Jun 28</c:v>
                </c:pt>
                <c:pt idx="9">
                  <c:v>Jun 29 to Jul 05</c:v>
                </c:pt>
                <c:pt idx="10">
                  <c:v>Jul 06/07 to Jul 12</c:v>
                </c:pt>
                <c:pt idx="11">
                  <c:v>Jul 13 to Jul 19</c:v>
                </c:pt>
              </c:strCache>
            </c:strRef>
          </c:cat>
          <c:val>
            <c:numRef>
              <c:f>'Sites Timeline (All)'!$L$534:$W$534</c:f>
              <c:numCache>
                <c:formatCode>General</c:formatCode>
                <c:ptCount val="12"/>
                <c:pt idx="0">
                  <c:v>417</c:v>
                </c:pt>
                <c:pt idx="1">
                  <c:v>76</c:v>
                </c:pt>
                <c:pt idx="2">
                  <c:v>19</c:v>
                </c:pt>
                <c:pt idx="3">
                  <c:v>4</c:v>
                </c:pt>
                <c:pt idx="4">
                  <c:v>6</c:v>
                </c:pt>
                <c:pt idx="5">
                  <c:v>3</c:v>
                </c:pt>
                <c:pt idx="6">
                  <c:v>1</c:v>
                </c:pt>
                <c:pt idx="7">
                  <c:v>0</c:v>
                </c:pt>
                <c:pt idx="8">
                  <c:v>1</c:v>
                </c:pt>
                <c:pt idx="9">
                  <c:v>0</c:v>
                </c:pt>
                <c:pt idx="10">
                  <c:v>0</c:v>
                </c:pt>
                <c:pt idx="11">
                  <c:v>0</c:v>
                </c:pt>
              </c:numCache>
            </c:numRef>
          </c:val>
          <c:extLst>
            <c:ext xmlns:c16="http://schemas.microsoft.com/office/drawing/2014/chart" uri="{C3380CC4-5D6E-409C-BE32-E72D297353CC}">
              <c16:uniqueId val="{00000000-DF57-480B-A73E-16BED9EB4D5A}"/>
            </c:ext>
          </c:extLst>
        </c:ser>
        <c:dLbls>
          <c:dLblPos val="outEnd"/>
          <c:showLegendKey val="0"/>
          <c:showVal val="1"/>
          <c:showCatName val="0"/>
          <c:showSerName val="0"/>
          <c:showPercent val="0"/>
          <c:showBubbleSize val="0"/>
        </c:dLbls>
        <c:gapWidth val="315"/>
        <c:overlap val="-40"/>
        <c:axId val="670564384"/>
        <c:axId val="670569480"/>
      </c:barChart>
      <c:lineChart>
        <c:grouping val="standard"/>
        <c:varyColors val="0"/>
        <c:ser>
          <c:idx val="1"/>
          <c:order val="1"/>
          <c:tx>
            <c:strRef>
              <c:f>'Sites Timeline (All)'!$K$535</c:f>
              <c:strCache>
                <c:ptCount val="1"/>
                <c:pt idx="0">
                  <c:v>Total sites till period</c:v>
                </c:pt>
              </c:strCache>
            </c:strRef>
          </c:tx>
          <c:spPr>
            <a:ln w="22225" cap="rnd">
              <a:solidFill>
                <a:schemeClr val="accent2"/>
              </a:solidFill>
            </a:ln>
            <a:effectLst>
              <a:glow rad="139700">
                <a:schemeClr val="accent2">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'Sites Timeline (All)'!$L$533:$W$533</c:f>
              <c:strCache>
                <c:ptCount val="12"/>
                <c:pt idx="0">
                  <c:v>Apr 24 to May 02</c:v>
                </c:pt>
                <c:pt idx="1">
                  <c:v>May 03 to May 09</c:v>
                </c:pt>
                <c:pt idx="2">
                  <c:v>May 10 to May 16</c:v>
                </c:pt>
                <c:pt idx="3">
                  <c:v>May 17 to May 23</c:v>
                </c:pt>
                <c:pt idx="4">
                  <c:v>May 24 to May 30</c:v>
                </c:pt>
                <c:pt idx="5">
                  <c:v>May 31 to Jun 06</c:v>
                </c:pt>
                <c:pt idx="6">
                  <c:v>Jun 07 to Jun 13</c:v>
                </c:pt>
                <c:pt idx="7">
                  <c:v>Jun 15 to Jun 21</c:v>
                </c:pt>
                <c:pt idx="8">
                  <c:v>Jun 22 to Jun 28</c:v>
                </c:pt>
                <c:pt idx="9">
                  <c:v>Jun 29 to Jul 05</c:v>
                </c:pt>
                <c:pt idx="10">
                  <c:v>Jul 06/07 to Jul 12</c:v>
                </c:pt>
                <c:pt idx="11">
                  <c:v>Jul 13 to Jul 19</c:v>
                </c:pt>
              </c:strCache>
            </c:strRef>
          </c:cat>
          <c:val>
            <c:numRef>
              <c:f>'Sites Timeline (All)'!$L$535:$W$535</c:f>
              <c:numCache>
                <c:formatCode>General</c:formatCode>
                <c:ptCount val="12"/>
                <c:pt idx="0">
                  <c:v>417</c:v>
                </c:pt>
                <c:pt idx="1">
                  <c:v>493</c:v>
                </c:pt>
                <c:pt idx="2">
                  <c:v>512</c:v>
                </c:pt>
                <c:pt idx="3">
                  <c:v>516</c:v>
                </c:pt>
                <c:pt idx="4">
                  <c:v>522</c:v>
                </c:pt>
                <c:pt idx="5">
                  <c:v>525</c:v>
                </c:pt>
                <c:pt idx="6">
                  <c:v>526</c:v>
                </c:pt>
                <c:pt idx="7">
                  <c:v>526</c:v>
                </c:pt>
                <c:pt idx="8">
                  <c:v>527</c:v>
                </c:pt>
                <c:pt idx="9">
                  <c:v>527</c:v>
                </c:pt>
                <c:pt idx="10">
                  <c:v>527</c:v>
                </c:pt>
                <c:pt idx="11">
                  <c:v>527</c:v>
                </c:pt>
              </c:numCache>
            </c:numRef>
          </c:val>
          <c:smooth val="0"/>
          <c:extLst>
            <c:ext xmlns:c16="http://schemas.microsoft.com/office/drawing/2014/chart" uri="{C3380CC4-5D6E-409C-BE32-E72D297353CC}">
              <c16:uniqueId val="{00000001-DF57-480B-A73E-16BED9EB4D5A}"/>
            </c:ext>
          </c:extLst>
        </c:ser>
        <c:dLbls>
          <c:showLegendKey val="0"/>
          <c:showVal val="0"/>
          <c:showCatName val="0"/>
          <c:showSerName val="0"/>
          <c:showPercent val="0"/>
          <c:showBubbleSize val="0"/>
        </c:dLbls>
        <c:marker val="1"/>
        <c:smooth val="0"/>
        <c:axId val="670564384"/>
        <c:axId val="670569480"/>
      </c:lineChart>
      <c:catAx>
        <c:axId val="67056438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569480"/>
        <c:crosses val="autoZero"/>
        <c:auto val="1"/>
        <c:lblAlgn val="ctr"/>
        <c:lblOffset val="100"/>
        <c:noMultiLvlLbl val="0"/>
      </c:catAx>
      <c:valAx>
        <c:axId val="670569480"/>
        <c:scaling>
          <c:orientation val="minMax"/>
          <c:max val="550"/>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56438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95250</xdr:colOff>
      <xdr:row>108</xdr:row>
      <xdr:rowOff>23811</xdr:rowOff>
    </xdr:from>
    <xdr:to>
      <xdr:col>20</xdr:col>
      <xdr:colOff>628653</xdr:colOff>
      <xdr:row>129</xdr:row>
      <xdr:rowOff>104776</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133349</xdr:colOff>
      <xdr:row>20</xdr:row>
      <xdr:rowOff>52385</xdr:rowOff>
    </xdr:from>
    <xdr:to>
      <xdr:col>28</xdr:col>
      <xdr:colOff>590550</xdr:colOff>
      <xdr:row>36</xdr:row>
      <xdr:rowOff>114299</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DEL Sujan" refreshedDate="42731.704330208333" createdVersion="5" refreshedVersion="5" minRefreshableVersion="3" recordCount="65">
  <cacheSource type="worksheet">
    <worksheetSource name="DTMRound8Data"/>
  </cacheSource>
  <cacheFields count="355">
    <cacheField name="Form ID" numFmtId="1">
      <sharedItems containsNonDate="0" containsString="0" containsBlank="1"/>
    </cacheField>
    <cacheField name="Survey Date" numFmtId="164">
      <sharedItems containsSemiMixedTypes="0" containsNonDate="0" containsDate="1" containsString="0" minDate="2016-11-28T00:00:00" maxDate="2016-12-10T00:00:00"/>
    </cacheField>
    <cacheField name="Survey Round" numFmtId="1">
      <sharedItems containsSemiMixedTypes="0" containsString="0" containsNumber="1" containsInteger="1" minValue="9" maxValue="9"/>
    </cacheField>
    <cacheField name="Enumerator Name" numFmtId="0">
      <sharedItems/>
    </cacheField>
    <cacheField name="Enumerator Gender" numFmtId="0">
      <sharedItems/>
    </cacheField>
    <cacheField name="Res 1 - Name" numFmtId="1">
      <sharedItems/>
    </cacheField>
    <cacheField name="Res 1 - Sex" numFmtId="1">
      <sharedItems/>
    </cacheField>
    <cacheField name="Res 1 - Position" numFmtId="0">
      <sharedItems/>
    </cacheField>
    <cacheField name="Res 1 - Phone Number" numFmtId="0">
      <sharedItems containsMixedTypes="1" containsNumber="1" containsInteger="1" minValue="980495074" maxValue="98611141965"/>
    </cacheField>
    <cacheField name="Res 1 - Role" numFmtId="0">
      <sharedItems/>
    </cacheField>
    <cacheField name="Res 1 - Section" numFmtId="0">
      <sharedItems/>
    </cacheField>
    <cacheField name="Res 2 - Name" numFmtId="164">
      <sharedItems/>
    </cacheField>
    <cacheField name="Res 2 - Sex" numFmtId="0">
      <sharedItems/>
    </cacheField>
    <cacheField name="Res 2 - Position" numFmtId="164">
      <sharedItems/>
    </cacheField>
    <cacheField name="Res 2 - Phone Number" numFmtId="0">
      <sharedItems containsMixedTypes="1" containsNumber="1" containsInteger="1" minValue="4334845" maxValue="98613667676"/>
    </cacheField>
    <cacheField name="Res 2 - Role" numFmtId="0">
      <sharedItems/>
    </cacheField>
    <cacheField name="Res 2 - Section" numFmtId="0">
      <sharedItems/>
    </cacheField>
    <cacheField name="Res 3 - Name" numFmtId="0">
      <sharedItems containsBlank="1"/>
    </cacheField>
    <cacheField name="Res 3 - Sex" numFmtId="0">
      <sharedItems containsBlank="1"/>
    </cacheField>
    <cacheField name="Res 3 - Position" numFmtId="0">
      <sharedItems containsMixedTypes="1" containsNumber="1" containsInteger="1" minValue="9860932961" maxValue="9860932961"/>
    </cacheField>
    <cacheField name="Res 3 - Phone Number" numFmtId="0">
      <sharedItems containsMixedTypes="1" containsNumber="1" containsInteger="1" minValue="9616423419" maxValue="9864001818"/>
    </cacheField>
    <cacheField name="Res 3 - Role" numFmtId="0">
      <sharedItems/>
    </cacheField>
    <cacheField name="Res 3 - Section" numFmtId="0">
      <sharedItems/>
    </cacheField>
    <cacheField name="Res 4 - Name" numFmtId="0">
      <sharedItems/>
    </cacheField>
    <cacheField name="Res 4 - Sex" numFmtId="0">
      <sharedItems/>
    </cacheField>
    <cacheField name="Res 4 - Position" numFmtId="0">
      <sharedItems/>
    </cacheField>
    <cacheField name="Res 4 - Phone Number" numFmtId="0">
      <sharedItems containsMixedTypes="1" containsNumber="1" containsInteger="1" minValue="9741317250" maxValue="9861740812"/>
    </cacheField>
    <cacheField name="Res 4 - Role" numFmtId="0">
      <sharedItems/>
    </cacheField>
    <cacheField name="Res 4 - Section" numFmtId="0">
      <sharedItems/>
    </cacheField>
    <cacheField name="Site ID" numFmtId="0">
      <sharedItems containsSemiMixedTypes="0" containsString="0" containsNumber="1" containsInteger="1" minValue="0" maxValue="3004" count="314">
        <n v="34"/>
        <n v="122"/>
        <n v="152"/>
        <n v="180"/>
        <n v="203"/>
        <n v="206"/>
        <n v="209"/>
        <n v="225"/>
        <n v="233"/>
        <n v="236"/>
        <n v="288"/>
        <n v="491"/>
        <n v="498"/>
        <n v="502"/>
        <n v="503"/>
        <n v="506"/>
        <n v="510"/>
        <n v="517"/>
        <n v="521"/>
        <n v="530"/>
        <n v="534"/>
        <n v="540"/>
        <n v="541"/>
        <n v="568"/>
        <n v="571"/>
        <n v="572"/>
        <n v="575"/>
        <n v="576"/>
        <n v="577"/>
        <n v="589"/>
        <n v="594"/>
        <n v="595"/>
        <n v="600"/>
        <n v="604"/>
        <n v="607"/>
        <n v="612"/>
        <n v="615"/>
        <n v="618"/>
        <n v="619"/>
        <n v="620"/>
        <n v="621"/>
        <n v="624"/>
        <n v="625"/>
        <n v="629"/>
        <n v="630"/>
        <n v="631"/>
        <n v="632"/>
        <n v="633"/>
        <n v="637"/>
        <n v="646"/>
        <n v="647"/>
        <n v="648"/>
        <n v="649"/>
        <n v="654"/>
        <n v="655"/>
        <n v="658"/>
        <n v="659"/>
        <n v="660"/>
        <n v="661"/>
        <n v="662"/>
        <n v="663"/>
        <n v="664"/>
        <n v="665"/>
        <n v="666"/>
        <n v="667"/>
        <n v="0" u="1"/>
        <n v="298" u="1"/>
        <n v="369" u="1"/>
        <n v="511" u="1"/>
        <n v="652" u="1"/>
        <n v="185" u="1"/>
        <n v="256" u="1"/>
        <n v="639" u="1"/>
        <n v="3004" u="1"/>
        <n v="235" u="1"/>
        <n v="356" u="1"/>
        <n v="626" u="1"/>
        <n v="314" u="1"/>
        <n v="542" u="1"/>
        <n v="613" u="1"/>
        <n v="272" u="1"/>
        <n v="343" u="1"/>
        <n v="414" u="1"/>
        <n v="529" u="1"/>
        <n v="301" u="1"/>
        <n v="516" u="1"/>
        <n v="151" u="1"/>
        <n v="222" u="1"/>
        <n v="330" u="1"/>
        <n v="401" u="1"/>
        <n v="359" u="1"/>
        <n v="430" u="1"/>
        <n v="501" u="1"/>
        <n v="38" u="1"/>
        <n v="251" u="1"/>
        <n v="317" u="1"/>
        <n v="388" u="1"/>
        <n v="548" u="1"/>
        <n v="159" u="1"/>
        <n v="535" u="1"/>
        <n v="304" u="1"/>
        <n v="522" u="1"/>
        <n v="333" u="1"/>
        <n v="404" u="1"/>
        <n v="580" u="1"/>
        <n v="1006" u="1"/>
        <n v="291" u="1"/>
        <n v="504" u="1"/>
        <n v="3000" u="1"/>
        <n v="320" u="1"/>
        <n v="2001" u="1"/>
        <n v="42" u="1"/>
        <n v="196" u="1"/>
        <n v="175" u="1"/>
        <n v="246" u="1"/>
        <n v="307" u="1"/>
        <n v="378" u="1"/>
        <n v="528" u="1"/>
        <n v="599" u="1"/>
        <n v="336" u="1"/>
        <n v="515" u="1"/>
        <n v="586" u="1"/>
        <n v="294" u="1"/>
        <n v="365" u="1"/>
        <n v="999" u="1"/>
        <n v="254" u="1"/>
        <n v="323" u="1"/>
        <n v="465" u="1"/>
        <n v="560" u="1"/>
        <n v="281" u="1"/>
        <n v="494" u="1"/>
        <n v="547" u="1"/>
        <n v="2" u="1"/>
        <n v="310" u="1"/>
        <n v="381" u="1"/>
        <n v="605" u="1"/>
        <n v="339" u="1"/>
        <n v="410" u="1"/>
        <n v="592" u="1"/>
        <n v="297" u="1"/>
        <n v="579" u="1"/>
        <n v="1005" u="1"/>
        <n v="326" u="1"/>
        <n v="566" u="1"/>
        <n v="199" u="1"/>
        <n v="355" u="1"/>
        <n v="497" u="1"/>
        <n v="553" u="1"/>
        <n v="17" u="1"/>
        <n v="178" u="1"/>
        <n v="249" u="1"/>
        <n v="313" u="1"/>
        <n v="384" u="1"/>
        <n v="271" u="1"/>
        <n v="342" u="1"/>
        <n v="484" u="1"/>
        <n v="527" u="1"/>
        <n v="598" u="1"/>
        <n v="207" u="1"/>
        <n v="300" u="1"/>
        <n v="514" u="1"/>
        <n v="585" u="1"/>
        <n v="3001" u="1"/>
        <n v="186" u="1"/>
        <n v="329" u="1"/>
        <n v="358" u="1"/>
        <n v="215" u="1"/>
        <n v="316" u="1"/>
        <n v="546" u="1"/>
        <n v="617" u="1"/>
        <n v="416" u="1"/>
        <n v="303" u="1"/>
        <n v="520" u="1"/>
        <n v="332" u="1"/>
        <n v="578" u="1"/>
        <n v="1004" u="1"/>
        <n v="202" u="1"/>
        <n v="290" u="1"/>
        <n v="565" u="1"/>
        <n v="181" u="1"/>
        <n v="252" u="1"/>
        <n v="319" u="1"/>
        <n v="390" u="1"/>
        <n v="461" u="1"/>
        <n v="552" u="1"/>
        <n v="623" u="1"/>
        <n v="277" u="1"/>
        <n v="419" u="1"/>
        <n v="539" u="1"/>
        <n v="610" u="1"/>
        <n v="21" u="1"/>
        <n v="139" u="1"/>
        <n v="210" u="1"/>
        <n v="306" u="1"/>
        <n v="526" u="1"/>
        <n v="597" u="1"/>
        <n v="123" u="1"/>
        <n v="189" u="1"/>
        <n v="335" u="1"/>
        <n v="513" u="1"/>
        <n v="322" u="1"/>
        <n v="393" u="1"/>
        <n v="464" u="1"/>
        <n v="558" u="1"/>
        <n v="280" u="1"/>
        <n v="351" u="1"/>
        <n v="493" u="1"/>
        <n v="545" u="1"/>
        <n v="616" u="1"/>
        <n v="176" u="1"/>
        <n v="309" u="1"/>
        <n v="532" u="1"/>
        <n v="603" u="1"/>
        <n v="3002" u="1"/>
        <n v="338" u="1"/>
        <n v="519" u="1"/>
        <n v="590" u="1"/>
        <n v="2002" u="1"/>
        <n v="3" u="1"/>
        <n v="205" u="1"/>
        <n v="296" u="1"/>
        <n v="509" u="1"/>
        <n v="1003" u="1"/>
        <n v="325" u="1"/>
        <n v="396" u="1"/>
        <n v="564" u="1"/>
        <n v="635" u="1"/>
        <n v="234" u="1"/>
        <n v="496" u="1"/>
        <n v="622" u="1"/>
        <n v="312" u="1"/>
        <n v="538" u="1"/>
        <n v="609" u="1"/>
        <n v="41" u="1"/>
        <n v="192" u="1"/>
        <n v="525" u="1"/>
        <n v="596" u="1"/>
        <n v="25" u="1"/>
        <n v="299" u="1"/>
        <n v="370" u="1"/>
        <n v="257" u="1"/>
        <n v="328" u="1"/>
        <n v="570" u="1"/>
        <n v="200" u="1"/>
        <n v="499" u="1"/>
        <n v="628" u="1"/>
        <n v="26" u="1"/>
        <n v="118" u="1"/>
        <n v="179" u="1"/>
        <n v="315" u="1"/>
        <n v="544" u="1"/>
        <n v="344" u="1"/>
        <n v="486" u="1"/>
        <n v="531" u="1"/>
        <n v="208" u="1"/>
        <n v="302" u="1"/>
        <n v="518" u="1"/>
        <n v="187" u="1"/>
        <n v="260" u="1"/>
        <n v="331" u="1"/>
        <n v="402" u="1"/>
        <n v="1002" u="1"/>
        <n v="289" u="1"/>
        <n v="563" u="1"/>
        <n v="634" u="1"/>
        <n v="318" u="1"/>
        <n v="389" u="1"/>
        <n v="550" u="1"/>
        <n v="3003" u="1"/>
        <n v="195" u="1"/>
        <n v="418" u="1"/>
        <n v="537" u="1"/>
        <n v="305" u="1"/>
        <n v="376" u="1"/>
        <n v="524" u="1"/>
        <n v="263" u="1"/>
        <n v="334" u="1"/>
        <n v="29" u="1"/>
        <n v="292" u="1"/>
        <n v="505" u="1"/>
        <n v="321" u="1"/>
        <n v="463" u="1"/>
        <n v="627" u="1"/>
        <n v="11" u="1"/>
        <n v="350" u="1"/>
        <n v="421" u="1"/>
        <n v="492" u="1"/>
        <n v="543" u="1"/>
        <n v="614" u="1"/>
        <n v="30" u="1"/>
        <n v="308" u="1"/>
        <n v="379" u="1"/>
        <n v="601" u="1"/>
        <n v="190" u="1"/>
        <n v="266" u="1"/>
        <n v="337" u="1"/>
        <n v="588" u="1"/>
        <n v="295" u="1"/>
        <n v="366" u="1"/>
        <n v="1001" u="1"/>
        <n v="324" u="1"/>
        <n v="395" u="1"/>
        <n v="562" u="1"/>
        <n v="4" u="1"/>
        <n v="198" u="1"/>
        <n v="282" u="1"/>
        <n v="495" u="1"/>
        <n v="311" u="1"/>
        <n v="382" u="1"/>
        <n v="536" u="1"/>
        <n v="32" u="1"/>
        <n v="269" u="1"/>
        <n v="340" u="1"/>
        <n v="523" u="1"/>
      </sharedItems>
    </cacheField>
    <cacheField name="Site Name" numFmtId="0">
      <sharedItems containsMixedTypes="1" containsNumber="1" containsInteger="1" minValue="288" maxValue="288" count="66">
        <s v="Suryamadi"/>
        <s v="Lower Gamcha"/>
        <s v="Lamoshangu"/>
        <s v="Mandre"/>
        <s v="Hope Esparanza"/>
        <s v="Chuchepati"/>
        <s v="Golmode"/>
        <s v="Bulungkhani"/>
        <s v="20 Kilo"/>
        <s v="Simbutar"/>
        <s v="Sano Byasi"/>
        <s v="Boudha"/>
        <s v="Syaubari"/>
        <s v="RCB"/>
        <s v="Jelana"/>
        <s v="Koldanda"/>
        <s v="Bogetaar"/>
        <s v="Allgaun"/>
        <s v="Sikre"/>
        <s v="Bhimtar"/>
        <s v="Ghansu"/>
        <s v="Kiuten"/>
        <s v="Panglacho"/>
        <s v="Dursa Gaang"/>
        <s v="Kebu"/>
        <s v="Karagar Toal"/>
        <s v="Khadegaun ( Selang-1)"/>
        <s v="Kafledanda ( Selang-1)"/>
        <s v="Banskharka ( Selang-1)"/>
        <s v="Pani Pokhari"/>
        <s v="Bogetaar 2"/>
        <s v="Naubise"/>
        <s v="Jana Sewa Sibir"/>
        <s v="Pandhare/ Paula Dil"/>
        <s v="Libali"/>
        <s v="Wimlung"/>
        <s v="Kolchet"/>
        <s v="Santibazar"/>
        <s v="Wasikacha"/>
        <s v="Bramhayanipeeth 2"/>
        <s v="Bramhayanipeeth Chokha"/>
        <s v="Bhedichaur"/>
        <s v="Korthali naya basti"/>
        <s v="Makwa tole"/>
        <s v="Golmadi"/>
        <s v="Katangal"/>
        <s v="Bakha-2"/>
        <s v="Bakha"/>
        <s v="Keraujabesi"/>
        <s v="Tripura Sundari"/>
        <s v="Khacha(Suryodaya School)"/>
        <s v="Inachok (Jhartila)"/>
        <s v="Dekocha (Khowpa College)"/>
        <s v="Syanu Khokana"/>
        <s v="Gacha"/>
        <s v="Sebung"/>
        <s v="Gumbadaanda"/>
        <s v="Danjal"/>
        <s v="Cholelnani"/>
        <s v="Nyagal"/>
        <s v="Libali Ganesh"/>
        <s v="Gyalthum"/>
        <s v="Piukharkha"/>
        <s v="Bhadragau"/>
        <s v="Aalchidanda Fedi"/>
        <n v="288" u="1"/>
      </sharedItems>
    </cacheField>
    <cacheField name="Site Status" numFmtId="0">
      <sharedItems containsBlank="1" count="8">
        <s v="Existed in R7"/>
        <m/>
        <s v="R5 Site" u="1"/>
        <s v="Existed in R6" u="1"/>
        <s v="Existed in previous rounds" u="1"/>
        <s v="Newly emerged" u="1"/>
        <s v="New Site" u="1"/>
        <s v="Existing site" u="1"/>
      </sharedItems>
    </cacheField>
    <cacheField name="Site Alternate Name" numFmtId="0">
      <sharedItems containsBlank="1"/>
    </cacheField>
    <cacheField name="Site Open?" numFmtId="0">
      <sharedItems containsBlank="1" count="4">
        <s v="Open"/>
        <m u="1"/>
        <s v="No" u="1"/>
        <s v="Yes" u="1"/>
      </sharedItems>
    </cacheField>
    <cacheField name="Site Open Date" numFmtId="164">
      <sharedItems containsSemiMixedTypes="0" containsNonDate="0" containsDate="1" containsString="0" minDate="2012-04-29T00:00:00" maxDate="2016-12-04T00:00:00" count="108">
        <d v="2015-04-25T00:00:00"/>
        <d v="2015-04-27T00:00:00"/>
        <d v="2015-04-26T00:00:00"/>
        <d v="2015-05-21T00:00:00"/>
        <d v="2015-04-30T00:00:00"/>
        <d v="2015-05-17T00:00:00"/>
        <d v="2015-05-12T00:00:00"/>
        <d v="2015-06-15T00:00:00"/>
        <d v="2015-04-28T00:00:00"/>
        <d v="2016-12-03T00:00:00"/>
        <d v="2015-05-13T00:00:00"/>
        <d v="2015-05-20T00:00:00"/>
        <d v="2015-05-22T00:00:00"/>
        <d v="2015-05-26T00:00:00"/>
        <d v="2015-07-30T00:00:00"/>
        <d v="2015-04-29T00:00:00"/>
        <d v="2016-11-27T00:00:00"/>
        <d v="2016-08-15T00:00:00"/>
        <d v="2016-07-07T00:00:00"/>
        <d v="2015-05-05T00:00:00" u="1"/>
        <d v="2015-10-18T00:00:00" u="1"/>
        <d v="2015-06-10T00:00:00" u="1"/>
        <d v="2015-08-01T00:00:00" u="1"/>
        <d v="2015-05-24T00:00:00" u="1"/>
        <d v="2015-07-15T00:00:00" u="1"/>
        <d v="2016-08-01T00:00:00" u="1"/>
        <d v="2015-08-20T00:00:00" u="1"/>
        <d v="2015-04-12T00:00:00" u="1"/>
        <d v="2015-06-22T00:00:00" u="1"/>
        <d v="2015-04-05T00:00:00" u="1"/>
        <d v="2015-05-10T00:00:00" u="1"/>
        <d v="2015-07-01T00:00:00" u="1"/>
        <d v="2015-04-24T00:00:00" u="1"/>
        <d v="2015-05-29T00:00:00" u="1"/>
        <d v="2015-07-20T00:00:00" u="1"/>
        <d v="2015-05-03T00:00:00" u="1"/>
        <d v="2015-08-25T00:00:00" u="1"/>
        <d v="2015-06-08T00:00:00" u="1"/>
        <d v="2015-07-13T00:00:00" u="1"/>
        <d v="2016-02-26T00:00:00" u="1"/>
        <d v="2012-04-29T00:00:00" u="1"/>
        <d v="2013-04-29T00:00:00" u="1"/>
        <d v="2015-06-01T00:00:00" u="1"/>
        <d v="2015-05-15T00:00:00" u="1"/>
        <d v="2015-06-20T00:00:00" u="1"/>
        <d v="2015-05-08T00:00:00" u="1"/>
        <d v="2015-08-04T00:00:00" u="1"/>
        <d v="2015-05-27T00:00:00" u="1"/>
        <d v="2015-04-15T00:00:00" u="1"/>
        <d v="2016-06-06T00:00:00" u="1"/>
        <d v="2015-06-25T00:00:00" u="1"/>
        <d v="2016-05-20T00:00:00" u="1"/>
        <d v="2015-04-08T00:00:00" u="1"/>
        <d v="2015-07-04T00:00:00" u="1"/>
        <d v="2015-06-18T00:00:00" u="1"/>
        <d v="2015-11-05T00:00:00" u="1"/>
        <d v="2015-05-06T00:00:00" u="1"/>
        <d v="2015-04-20T00:00:00" u="1"/>
        <d v="2015-05-25T00:00:00" u="1"/>
        <d v="2015-06-30T00:00:00" u="1"/>
        <d v="2015-05-18T00:00:00" u="1"/>
        <d v="2015-07-09T00:00:00" u="1"/>
        <d v="2015-06-23T00:00:00" u="1"/>
        <d v="2016-05-18T00:00:00" u="1"/>
        <d v="2016-03-01T00:00:00" u="1"/>
        <d v="2015-05-11T00:00:00" u="1"/>
        <d v="2016-05-11T00:00:00" u="1"/>
        <d v="2015-07-21T00:00:00" u="1"/>
        <d v="2015-11-03T00:00:00" u="1"/>
        <d v="2016-04-25T00:00:00" u="1"/>
        <d v="2015-05-04T00:00:00" u="1"/>
        <d v="2015-05-23T00:00:00" u="1"/>
        <d v="2015-06-02T00:00:00" u="1"/>
        <d v="2015-05-16T00:00:00" u="1"/>
        <d v="2015-07-07T00:00:00" u="1"/>
        <d v="2015-06-21T00:00:00" u="1"/>
        <d v="2015-04-04T00:00:00" u="1"/>
        <d v="2015-07-26T00:00:00" u="1"/>
        <d v="2015-11-08T00:00:00" u="1"/>
        <d v="2015-05-09T00:00:00" u="1"/>
        <d v="2015-08-31T00:00:00" u="1"/>
        <d v="2015-08-05T00:00:00" u="1"/>
        <d v="2015-05-28T00:00:00" u="1"/>
        <d v="2015-05-02T00:00:00" u="1"/>
        <d v="2016-01-20T00:00:00" u="1"/>
        <d v="2015-09-03T00:00:00" u="1"/>
        <d v="2016-02-25T00:00:00" u="1"/>
        <d v="2015-06-26T00:00:00" u="1"/>
        <d v="2015-04-09T00:00:00" u="1"/>
        <d v="2015-05-14T00:00:00" u="1"/>
        <d v="2015-10-01T00:00:00" u="1"/>
        <d v="2015-07-24T00:00:00" u="1"/>
        <d v="2015-05-07T00:00:00" u="1"/>
        <d v="2015-08-29T00:00:00" u="1"/>
        <d v="2015-06-12T00:00:00" u="1"/>
        <d v="2015-07-17T00:00:00" u="1"/>
        <d v="2015-08-22T00:00:00" u="1"/>
        <d v="2015-10-13T00:00:00" u="1"/>
        <d v="2015-04-14T00:00:00" u="1"/>
        <d v="2015-06-05T00:00:00" u="1"/>
        <d v="2015-05-19T00:00:00" u="1"/>
        <d v="2015-09-01T00:00:00" u="1"/>
        <d v="2013-05-12T00:00:00" u="1"/>
        <d v="2015-04-07T00:00:00" u="1"/>
        <d v="2016-03-02T00:00:00" u="1"/>
        <d v="2015-07-03T00:00:00" u="1"/>
        <d v="2015-06-17T00:00:00" u="1"/>
        <d v="2016-04-26T00:00:00" u="1"/>
      </sharedItems>
    </cacheField>
    <cacheField name="Site Close Date" numFmtId="164">
      <sharedItems containsDate="1" containsBlank="1" containsMixedTypes="1" minDate="2015-08-26T00:00:00" maxDate="2015-08-27T00:00:00" count="4">
        <s v=""/>
        <m u="1"/>
        <d v="2015-08-26T00:00:00" u="1"/>
        <s v="Unknown" u="1"/>
      </sharedItems>
    </cacheField>
    <cacheField name="Location" numFmtId="0">
      <sharedItems count="3">
        <s v="Urban"/>
        <s v="Peri-Urban"/>
        <s v="Rural"/>
      </sharedItems>
    </cacheField>
    <cacheField name="Site: Zone" numFmtId="0">
      <sharedItems/>
    </cacheField>
    <cacheField name="District " numFmtId="0">
      <sharedItems count="11">
        <s v="Bhaktapur"/>
        <s v="Kathmandu"/>
        <s v="Sindhupalchok"/>
        <s v="Gorkha"/>
        <s v="Makwanpur"/>
        <s v="Dolakha"/>
        <s v="Nuwakot"/>
        <s v="Rasuwa"/>
        <s v="Ramechhap"/>
        <s v="Dhading"/>
        <s v="Lalitpur"/>
      </sharedItems>
    </cacheField>
    <cacheField name="VDC" numFmtId="0">
      <sharedItems/>
    </cacheField>
    <cacheField name="Site: Ward" numFmtId="0">
      <sharedItems containsMixedTypes="1" containsNumber="1" containsInteger="1" minValue="1" maxValue="14"/>
    </cacheField>
    <cacheField name=" GPS: Latitude" numFmtId="0">
      <sharedItems containsSemiMixedTypes="0" containsString="0" containsNumber="1" minValue="27.47343" maxValue="28.24494"/>
    </cacheField>
    <cacheField name="GPS: Longitude" numFmtId="0">
      <sharedItems containsSemiMixedTypes="0" containsString="0" containsNumber="1" minValue="84.725229999999996" maxValue="86.279420000000002"/>
    </cacheField>
    <cacheField name="GPS: Altitude" numFmtId="0">
      <sharedItems containsSemiMixedTypes="0" containsString="0" containsNumber="1" minValue="565.41087539624482" maxValue="2433.5527920019508"/>
    </cacheField>
    <cacheField name="GPS: Device Accuracy" numFmtId="0">
      <sharedItems containsMixedTypes="1" containsNumber="1" containsInteger="1" minValue="4" maxValue="6"/>
    </cacheField>
    <cacheField name="Site Classification" numFmtId="0">
      <sharedItems containsBlank="1" count="5">
        <s v="Spontaneous"/>
        <s v="" u="1"/>
        <m u="1"/>
        <s v="pre identified site (evacuat" u="1"/>
        <s v="Planned" u="1"/>
      </sharedItems>
    </cacheField>
    <cacheField name="Site Type" numFmtId="0">
      <sharedItems containsBlank="1" count="9">
        <s v="Open ground (park, playground, sports ground, other) "/>
        <s v="Collective Centre  (schools, offices, religious, hospital, other)"/>
        <s v="Other"/>
        <s v="" u="1"/>
        <m u="1"/>
        <s v="Private land" u="1"/>
        <s v="Agricultural land" u="1"/>
        <s v="Open ground (park, playground, sports ground, other)" u="1"/>
        <s v="Community forest" u="1"/>
      </sharedItems>
    </cacheField>
    <cacheField name="If Site Type: Other" numFmtId="0">
      <sharedItems/>
    </cacheField>
    <cacheField name="Site part of Open Programme" numFmtId="0">
      <sharedItems count="2">
        <s v="Yes"/>
        <s v="No"/>
      </sharedItems>
    </cacheField>
    <cacheField name="Site Expected Closing Date" numFmtId="0">
      <sharedItems/>
    </cacheField>
    <cacheField name="If the site closing, specify the main reason" numFmtId="0">
      <sharedItems count="9">
        <s v="Not closing"/>
        <s v="Other"/>
        <s v="Unknown"/>
        <s v="Private lease is ending"/>
        <s v="Voluntary return to the place of origin" u="1"/>
        <s v="Landowner has asked to move" u="1"/>
        <s v="Relocation to other site" u="1"/>
        <s v="Festival approaching" u="1"/>
        <s v="Moving down due to cold" u="1"/>
      </sharedItems>
    </cacheField>
    <cacheField name="If the site closing reason is other, specify it" numFmtId="0">
      <sharedItems/>
    </cacheField>
    <cacheField name="Accessibility to Site" numFmtId="0">
      <sharedItems containsBlank="1" count="7">
        <s v="Yes"/>
        <s v="No,  no vehicular access"/>
        <s v="" u="1"/>
        <m u="1"/>
        <s v="No Vehicular Access" u="1"/>
        <s v="No, no vehicular access" u="1"/>
        <s v="No physical access" u="1"/>
      </sharedItems>
    </cacheField>
    <cacheField name="Accessibility for disables" numFmtId="0">
      <sharedItems count="3">
        <s v="No"/>
        <s v="Yes"/>
        <s v="Unknown" u="1"/>
      </sharedItems>
    </cacheField>
    <cacheField name="Ownership of site land" numFmtId="0">
      <sharedItems count="4">
        <s v="Private"/>
        <s v="Public/Government"/>
        <s v="private bldg ancest" u="1"/>
        <s v="Unknown" u="1"/>
      </sharedItems>
    </cacheField>
    <cacheField name="What is the most common type of shelter?" numFmtId="0">
      <sharedItems containsBlank="1" count="10">
        <s v="Temporary Shelter (CGIs)"/>
        <s v="Makeshift/tarpaulin shelter"/>
        <s v="Other"/>
        <s v="" u="1"/>
        <m u="1"/>
        <s v="Temporary shelter" u="1"/>
        <s v="Collective center" u="1"/>
        <s v="Makeshift" u="1"/>
        <s v="Tent" u="1"/>
        <s v="Inside building" u="1"/>
      </sharedItems>
    </cacheField>
    <cacheField name="If Other Shelter Types: Specify" numFmtId="0">
      <sharedItems containsBlank="1" count="5">
        <s v=""/>
        <s v="Pre-fab shelters made by Nepal Army and Nepal government."/>
        <m/>
        <s v="Collective center" u="1"/>
        <s v="No" u="1"/>
      </sharedItems>
    </cacheField>
    <cacheField name="Is there Site Management Committee (SMC) at the site?2" numFmtId="0">
      <sharedItems containsBlank="1" count="5">
        <s v="Yes"/>
        <s v="No"/>
        <s v="" u="1"/>
        <m u="1"/>
        <s v="Unknown" u="1"/>
      </sharedItems>
    </cacheField>
    <cacheField name="% of women participating in the SMC?" numFmtId="0">
      <sharedItems containsBlank="1" count="17">
        <s v="None"/>
        <s v=""/>
        <s v="&lt; 25%"/>
        <s v="&lt; 50%"/>
        <m/>
        <s v="More than 75%" u="1"/>
        <s v="26% to 50%" u="1"/>
        <s v="&lt;25%" u="1"/>
        <s v="25% and less" u="1"/>
        <s v="Less than 25%" u="1"/>
        <s v="&lt; 75%" u="1"/>
        <s v="25% to 50%" u="1"/>
        <s v="&lt;50%" u="1"/>
        <s v="25% or less" u="1"/>
        <s v="&lt;75%" u="1"/>
        <s v="Unknown" u="1"/>
        <s v="51% to 75%" u="1"/>
      </sharedItems>
    </cacheField>
    <cacheField name="Is the SMC made up from the community at the site?" numFmtId="0">
      <sharedItems containsBlank="1" count="5">
        <s v="Yes"/>
        <s v=""/>
        <m/>
        <s v="No" u="1"/>
        <s v="Unknown" u="1"/>
      </sharedItems>
    </cacheField>
    <cacheField name="SMC Focal Point Name" numFmtId="0">
      <sharedItems/>
    </cacheField>
    <cacheField name="SMC Focal Point Phone" numFmtId="0">
      <sharedItems containsMixedTypes="1" containsNumber="1" containsInteger="1" minValue="0" maxValue="9863808081"/>
    </cacheField>
    <cacheField name="Is there Site Management Agency (SMA) at the site?2" numFmtId="0">
      <sharedItems containsBlank="1" count="5">
        <s v="Yes"/>
        <s v="No"/>
        <s v="" u="1"/>
        <m u="1"/>
        <s v="Unknown" u="1"/>
      </sharedItems>
    </cacheField>
    <cacheField name="Type of entity managing the site" numFmtId="0">
      <sharedItems containsBlank="1" count="7">
        <s v="International NGO"/>
        <s v=""/>
        <s v="Local NGO"/>
        <m u="1"/>
        <s v="Individual/Private" u="1"/>
        <s v="International Organization" u="1"/>
        <s v="Other" u="1"/>
      </sharedItems>
    </cacheField>
    <cacheField name="If site management entity type is Other, specify" numFmtId="0">
      <sharedItems containsBlank="1"/>
    </cacheField>
    <cacheField name="SMA Name" numFmtId="0">
      <sharedItems containsBlank="1" count="17">
        <s v="IOM"/>
        <s v=""/>
        <s v="Dwarika's Foundation"/>
        <m u="1"/>
        <s v="Local Youth Club" u="1"/>
        <s v="No" u="1"/>
        <s v="Dwarikas hotel" u="1"/>
        <s v="Gwali pucha" u="1"/>
        <s v="ACTED" u="1"/>
        <s v="People in Need" u="1"/>
        <s v="Dwarika hotel" u="1"/>
        <s v="World vision" u="1"/>
        <s v="Libali Ganesh" u="1"/>
        <s v="People in Need (PIN)" u="1"/>
        <s v="Dwarika Foundation" u="1"/>
        <s v="Not provide" u="1"/>
        <s v="Acted Nepal" u="1"/>
      </sharedItems>
    </cacheField>
    <cacheField name="SMA Focal Point Name (if not the same as respondent)" numFmtId="0">
      <sharedItems/>
    </cacheField>
    <cacheField name="SMA Focal Point Phone" numFmtId="0">
      <sharedItems containsMixedTypes="1" containsNumber="1" containsInteger="1" minValue="9841023280" maxValue="9849835563"/>
    </cacheField>
    <cacheField name="Is there any Registration/IDP list maintained?" numFmtId="0">
      <sharedItems count="3">
        <s v="No"/>
        <s v="Yes"/>
        <s v="Unknown"/>
      </sharedItems>
    </cacheField>
    <cacheField name="Zone (Largest IDP group) " numFmtId="0">
      <sharedItems/>
    </cacheField>
    <cacheField name="District (Largest IDP group)" numFmtId="0">
      <sharedItems containsBlank="1" count="17">
        <s v="Bhaktapur"/>
        <s v="Kathmandu"/>
        <s v="Sindhupalchok"/>
        <s v="Gorkha"/>
        <s v="Makwanpur"/>
        <s v="Dolakha"/>
        <s v="Rasuwa"/>
        <s v="Ramechhap"/>
        <s v="Dhading"/>
        <s v="Lalitpur"/>
        <s v="" u="1"/>
        <m u="1"/>
        <s v="Kabhrepalanchok" u="1"/>
        <s v="Makawanpur" u="1"/>
        <s v="Okhaldhunga" u="1"/>
        <s v="Kavrepalanchok" u="1"/>
        <s v="Nuwakot" u="1"/>
      </sharedItems>
    </cacheField>
    <cacheField name="VDC/Mun (Largest IDP group)" numFmtId="0">
      <sharedItems/>
    </cacheField>
    <cacheField name="Ward (Largest IDP group)" numFmtId="0">
      <sharedItems containsMixedTypes="1" containsNumber="1" containsInteger="1" minValue="1" maxValue="14"/>
    </cacheField>
    <cacheField name="Zone (2nd largest IDP group)" numFmtId="0">
      <sharedItems/>
    </cacheField>
    <cacheField name="District (2nd largest IDP group)" numFmtId="0">
      <sharedItems containsBlank="1" count="18">
        <s v=""/>
        <s v="Sindhupalchok"/>
        <s v="Nuwakot"/>
        <s v="Rasuwa"/>
        <s v="Ramechhap"/>
        <s v="Gorkha"/>
        <s v="Dhading"/>
        <s v="Bhaktapur"/>
        <m u="1"/>
        <s v="Lalitpur" u="1"/>
        <s v="Sindhuli" u="1"/>
        <s v="Kabhrepalanchok" u="1"/>
        <s v="Kathmandu" u="1"/>
        <s v="Makwanpur" u="1"/>
        <s v="Makawanpur" u="1"/>
        <s v="Okhaldhunga" u="1"/>
        <s v="Kavrepalanchok" u="1"/>
        <s v="Dolakha" u="1"/>
      </sharedItems>
    </cacheField>
    <cacheField name="VDC/Mun (2nd largest IDP group)" numFmtId="0">
      <sharedItems/>
    </cacheField>
    <cacheField name="Ward (2nd largest IDP group)" numFmtId="0">
      <sharedItems containsMixedTypes="1" containsNumber="1" containsInteger="1" minValue="1" maxValue="56"/>
    </cacheField>
    <cacheField name="Number of Families / HHs" numFmtId="0">
      <sharedItems containsSemiMixedTypes="0" containsString="0" containsNumber="1" containsInteger="1" minValue="18" maxValue="340" count="40">
        <n v="25"/>
        <n v="30"/>
        <n v="18"/>
        <n v="340"/>
        <n v="44"/>
        <n v="98"/>
        <n v="60"/>
        <n v="116"/>
        <n v="40"/>
        <n v="28"/>
        <n v="72"/>
        <n v="31"/>
        <n v="104"/>
        <n v="165"/>
        <n v="152"/>
        <n v="197"/>
        <n v="45"/>
        <n v="39"/>
        <n v="64"/>
        <n v="42"/>
        <n v="195"/>
        <n v="82"/>
        <n v="94"/>
        <n v="170"/>
        <n v="38"/>
        <n v="34"/>
        <n v="20"/>
        <n v="35"/>
        <n v="46"/>
        <n v="19"/>
        <n v="56"/>
        <n v="53"/>
        <n v="24"/>
        <n v="48"/>
        <n v="59"/>
        <n v="50"/>
        <n v="33"/>
        <n v="26"/>
        <n v="21"/>
        <n v="29"/>
      </sharedItems>
    </cacheField>
    <cacheField name="Number of Individuals" numFmtId="0">
      <sharedItems containsSemiMixedTypes="0" containsString="0" containsNumber="1" containsInteger="1" minValue="65" maxValue="1207"/>
    </cacheField>
    <cacheField name="Number of Infants (&lt;1) - M" numFmtId="0">
      <sharedItems containsSemiMixedTypes="0" containsString="0" containsNumber="1" containsInteger="1" minValue="0" maxValue="49"/>
    </cacheField>
    <cacheField name="Number of Children (1-5 y) - M" numFmtId="0">
      <sharedItems containsSemiMixedTypes="0" containsString="0" containsNumber="1" containsInteger="1" minValue="0" maxValue="51"/>
    </cacheField>
    <cacheField name="Number of Youth (6-17 y) - M" numFmtId="0">
      <sharedItems containsSemiMixedTypes="0" containsString="0" containsNumber="1" containsInteger="1" minValue="2" maxValue="221"/>
    </cacheField>
    <cacheField name="Number of Adult (18-59 y) - M" numFmtId="0">
      <sharedItems containsSemiMixedTypes="0" containsString="0" containsNumber="1" containsInteger="1" minValue="11" maxValue="340"/>
    </cacheField>
    <cacheField name="Number of Elderly (60+ y) - M" numFmtId="0">
      <sharedItems containsSemiMixedTypes="0" containsString="0" containsNumber="1" containsInteger="1" minValue="0" maxValue="60"/>
    </cacheField>
    <cacheField name="Total Male" numFmtId="0">
      <sharedItems containsSemiMixedTypes="0" containsString="0" containsNumber="1" containsInteger="1" minValue="30" maxValue="578"/>
    </cacheField>
    <cacheField name="Number of Infants (&lt;1) - F" numFmtId="0">
      <sharedItems containsSemiMixedTypes="0" containsString="0" containsNumber="1" containsInteger="1" minValue="0" maxValue="29"/>
    </cacheField>
    <cacheField name="Number of Children (1-5 y) - F" numFmtId="0">
      <sharedItems containsSemiMixedTypes="0" containsString="0" containsNumber="1" containsInteger="1" minValue="0" maxValue="68"/>
    </cacheField>
    <cacheField name="Number of Youth (6-17 y) - F" numFmtId="0">
      <sharedItems containsSemiMixedTypes="0" containsString="0" containsNumber="1" containsInteger="1" minValue="5" maxValue="144"/>
    </cacheField>
    <cacheField name="Number of Adult (18-59 y) - F" numFmtId="0">
      <sharedItems containsSemiMixedTypes="0" containsString="0" containsNumber="1" containsInteger="1" minValue="13" maxValue="442"/>
    </cacheField>
    <cacheField name="Number of Elderly (60+ y) - F" numFmtId="0">
      <sharedItems containsSemiMixedTypes="0" containsString="0" containsNumber="1" containsInteger="1" minValue="0" maxValue="69"/>
    </cacheField>
    <cacheField name="Total Female" numFmtId="0">
      <sharedItems containsSemiMixedTypes="0" containsString="0" containsNumber="1" containsInteger="1" minValue="34" maxValue="629"/>
    </cacheField>
    <cacheField name="Pregnant Women # over 18" numFmtId="0">
      <sharedItems containsSemiMixedTypes="0" containsString="0" containsNumber="1" containsInteger="1" minValue="0" maxValue="8"/>
    </cacheField>
    <cacheField name="Pregnant Women # under 18" numFmtId="0">
      <sharedItems containsSemiMixedTypes="0" containsString="0" containsNumber="1" containsInteger="1" minValue="0" maxValue="1"/>
    </cacheField>
    <cacheField name="Breastfeeding Mothers #" numFmtId="0">
      <sharedItems containsSemiMixedTypes="0" containsString="0" containsNumber="1" containsInteger="1" minValue="1" maxValue="150"/>
    </cacheField>
    <cacheField name="Persons w/ Disabilities #" numFmtId="0">
      <sharedItems containsSemiMixedTypes="0" containsString="0" containsNumber="1" containsInteger="1" minValue="0" maxValue="18"/>
    </cacheField>
    <cacheField name="Unaccompanied and separated children (UASC) #" numFmtId="0">
      <sharedItems containsSemiMixedTypes="0" containsString="0" containsNumber="1" containsInteger="1" minValue="0" maxValue="4"/>
    </cacheField>
    <cacheField name="Single-female headed Households #" numFmtId="0">
      <sharedItems containsSemiMixedTypes="0" containsString="0" containsNumber="1" containsInteger="1" minValue="0" maxValue="139"/>
    </cacheField>
    <cacheField name="Single-child headed Households #" numFmtId="0">
      <sharedItems containsSemiMixedTypes="0" containsString="0" containsNumber="1" containsInteger="1" minValue="0" maxValue="5"/>
    </cacheField>
    <cacheField name="Elderly headed Households #" numFmtId="0">
      <sharedItems containsSemiMixedTypes="0" containsString="0" containsNumber="1" containsInteger="1" minValue="0" maxValue="50"/>
    </cacheField>
    <cacheField name="Marginalized Caste/ethnicity #" numFmtId="0">
      <sharedItems containsSemiMixedTypes="0" containsString="0" containsNumber="1" containsInteger="1" minValue="1" maxValue="718"/>
    </cacheField>
    <cacheField name="Persons w/ Chronic Diseases/Serious Medical Conditions" numFmtId="0">
      <sharedItems containsSemiMixedTypes="0" containsString="0" containsNumber="1" containsInteger="1" minValue="0" maxValue="35"/>
    </cacheField>
    <cacheField name="Distance of site from place of origin / habitual residence" numFmtId="0">
      <sharedItems containsBlank="1" count="21">
        <s v="&lt;10 mins"/>
        <s v="30 mins - 1 hour"/>
        <s v="Longer"/>
        <s v="2-3 hours"/>
        <s v="&lt;30 mins"/>
        <s v="" u="1"/>
        <s v="1 Hour" u="1"/>
        <m u="1"/>
        <s v="30 mins 1 hour" u="1"/>
        <s v="&lt; 10 mins" u="1"/>
        <s v="&lt; 30 mins" u="1"/>
        <s v="Half hour to 1 hour" u="1"/>
        <s v="2 3 hours" u="1"/>
        <s v="10 minutes or less" u="1"/>
        <s v="11-30 minutes" u="1"/>
        <s v="1-3 hours" u="1"/>
        <s v="Less than 10 minutes" u="1"/>
        <s v="10 minutes and less" u="1"/>
        <s v="10-30 minutes" u="1"/>
        <s v="Longer than 3 hours" u="1"/>
        <s v="2 - 3 hours" u="1"/>
      </sharedItems>
    </cacheField>
    <cacheField name="Date of arrival of last IDP group" numFmtId="164">
      <sharedItems containsSemiMixedTypes="0" containsNonDate="0" containsDate="1" containsString="0" minDate="2015-04-25T00:00:00" maxDate="2016-12-04T00:00:00"/>
    </cacheField>
    <cacheField name="Have IDPs been displaced previously?" numFmtId="0">
      <sharedItems/>
    </cacheField>
    <cacheField name="Area of intended return for the largest IDP group" numFmtId="0">
      <sharedItems containsBlank="1" count="10">
        <s v="Don't know"/>
        <s v="Place of origin"/>
        <s v="None (Stay here)"/>
        <s v="Place of Habitual residence"/>
        <s v="Other place in the Country"/>
        <s v="Nearest Village"/>
        <m u="1"/>
        <s v="Other" u="1"/>
        <s v="Other in the Country" u="1"/>
        <s v=" Place of origin" u="1"/>
      </sharedItems>
    </cacheField>
    <cacheField name="If area of intended return for the largest IDP group is Other, specify" numFmtId="0">
      <sharedItems/>
    </cacheField>
    <cacheField name="What is preventing the largest IDP group of returning home?" numFmtId="0">
      <sharedItems count="19">
        <s v="House damaged/destroyed   "/>
        <s v="Fear of landslide/aftershock"/>
        <s v="No livelihood   "/>
        <s v="Lack of access"/>
        <s v="Other"/>
        <s v="Lack of safety (Looting, no security)"/>
        <s v="Unknown"/>
        <s v="No livelihood" u="1"/>
        <s v="Accessibility" u="1"/>
        <s v="Nothing " u="1"/>
        <s v="Lack of access from landslide" u="1"/>
        <s v="Lack of landslide aftershock" u="1"/>
        <s v="House damaged/destroyed" u="1"/>
        <s v="Basic infrastructures damage" u="1"/>
        <s v="Declared red zone" u="1"/>
        <s v="Nothing" u="1"/>
        <s v="accessibility " u="1"/>
        <s v="Lack of food   " u="1"/>
        <s v="Basic infrastructures damaged" u="1"/>
      </sharedItems>
    </cacheField>
    <cacheField name="If preventing reason is Other, specity" numFmtId="0">
      <sharedItems/>
    </cacheField>
    <cacheField name="Have some IDPs from this site returned to the place of origin or moved somewhere else?" numFmtId="0">
      <sharedItems containsBlank="1"/>
    </cacheField>
    <cacheField name="If some IDPs left the site, what was their number?" numFmtId="0">
      <sharedItems containsBlank="1" containsMixedTypes="1" containsNumber="1" containsInteger="1" minValue="3" maxValue="750"/>
    </cacheField>
    <cacheField name="If some IDPs left the site, was it voluntarily?" numFmtId="0">
      <sharedItems containsBlank="1"/>
    </cacheField>
    <cacheField name="IDPs left and go to - Place of origin" numFmtId="0">
      <sharedItems/>
    </cacheField>
    <cacheField name="IDPs left and go to - Place of habitual residence" numFmtId="0">
      <sharedItems/>
    </cacheField>
    <cacheField name="IDPs left and go to - Nearest village" numFmtId="0">
      <sharedItems/>
    </cacheField>
    <cacheField name="IDPs left and go to - None, stay here" numFmtId="0">
      <sharedItems/>
    </cacheField>
    <cacheField name="IDPs left and go to - Other place in the country" numFmtId="0">
      <sharedItems/>
    </cacheField>
    <cacheField name="IDPs left and go to - Out of the country" numFmtId="0">
      <sharedItems/>
    </cacheField>
    <cacheField name="IDPs left and go to - Don’t know" numFmtId="0">
      <sharedItems/>
    </cacheField>
    <cacheField name="IDPs left and go to - Other" numFmtId="0">
      <sharedItems/>
    </cacheField>
    <cacheField name="If some IDPs left the site and they go OTHER place, specify? " numFmtId="0">
      <sharedItems containsBlank="1"/>
    </cacheField>
    <cacheField name="If some IDPs left the site, what was the primary reason to leave the site?" numFmtId="0">
      <sharedItems containsBlank="1"/>
    </cacheField>
    <cacheField name="If some IDPs left the site, what was the OTHER primary reason to leave the site?" numFmtId="0">
      <sharedItems containsBlank="1"/>
    </cacheField>
    <cacheField name="Estimated % of IDPs sleeping in the site" numFmtId="0">
      <sharedItems containsBlank="1" count="16">
        <s v="More than 75%"/>
        <s v="&lt; 75%"/>
        <s v="&lt; 50%"/>
        <m u="1"/>
        <s v="26% to 50%" u="1"/>
        <s v="&gt;75" u="1"/>
        <s v="&gt; 75%" u="1"/>
        <s v="&lt; 25%" u="1"/>
        <s v="None" u="1"/>
        <s v="Less than 25%" u="1"/>
        <s v="25% to 50%" u="1"/>
        <s v="&lt;50%" u="1"/>
        <s v="&gt;75%" u="1"/>
        <s v="&lt;75%" u="1"/>
        <s v="Unknown" u="1"/>
        <s v="51% to 75%" u="1"/>
      </sharedItems>
    </cacheField>
    <cacheField name="Is there relocation site planned for the IDPs?" numFmtId="0">
      <sharedItems count="3">
        <s v="No"/>
        <s v="Unknown"/>
        <s v="Yes"/>
      </sharedItems>
    </cacheField>
    <cacheField name="If there is relocation site planned, what is the status of land ownership? " numFmtId="0">
      <sharedItems containsBlank="1"/>
    </cacheField>
    <cacheField name="If there is relocation site planned and the status is OTHER, specify" numFmtId="0">
      <sharedItems containsBlank="1"/>
    </cacheField>
    <cacheField name="Do IDPs know about the collective centers are being built as transition shelter for IDPs?" numFmtId="0">
      <sharedItems containsBlank="1"/>
    </cacheField>
    <cacheField name="% of HH having their own house before the EQ" numFmtId="0">
      <sharedItems count="10">
        <s v="More than 75%"/>
        <s v="&lt; 25%"/>
        <s v="&lt; 50%"/>
        <s v="&lt; 75%"/>
        <s v="&lt;25%" u="1"/>
        <s v="&gt;75" u="1"/>
        <s v="None" u="1"/>
        <s v="&lt;50%" u="1"/>
        <s v="&lt;75%" u="1"/>
        <s v="51% to 75%" u="1"/>
      </sharedItems>
    </cacheField>
    <cacheField name="% of HH living outside (no shelter)" numFmtId="0">
      <sharedItems/>
    </cacheField>
    <cacheField name="% of HH living indoors (solid walls)" numFmtId="0">
      <sharedItems/>
    </cacheField>
    <cacheField name="% of HH living in tents" numFmtId="0">
      <sharedItems/>
    </cacheField>
    <cacheField name="% of HH living in temporary shelter (CGIs)" numFmtId="0">
      <sharedItems/>
    </cacheField>
    <cacheField name="% of HH living in emergency makeshift shelter" numFmtId="0">
      <sharedItems/>
    </cacheField>
    <cacheField name="% of HH living in Other shelters" numFmtId="0">
      <sharedItems/>
    </cacheField>
    <cacheField name="Other Shelter, specify" numFmtId="0">
      <sharedItems/>
    </cacheField>
    <cacheField name="% of HH have access to electricity" numFmtId="0">
      <sharedItems count="5">
        <s v="More than 75%"/>
        <s v="None"/>
        <s v="&lt; 50%"/>
        <s v="&lt; 25%"/>
        <s v="&lt; 75%"/>
      </sharedItems>
    </cacheField>
    <cacheField name="% of HH have access to safe cooking facilities" numFmtId="0">
      <sharedItems count="6">
        <s v="More than 75%"/>
        <s v="None"/>
        <s v="&lt; 50%"/>
        <s v="&lt; 25%"/>
        <s v="&lt; 75%"/>
        <s v="Unknown" u="1"/>
      </sharedItems>
    </cacheField>
    <cacheField name="Most needed NFIs" numFmtId="0">
      <sharedItems containsBlank="1" count="33">
        <s v="Blankets"/>
        <s v="Cooking Gas"/>
        <s v="None"/>
        <s v="Other"/>
        <s v="CGIs"/>
        <s v="Kitchen sets"/>
        <s v="Fire wood"/>
        <s v="Tarpaulin"/>
        <s v="Safer housing / Shelter material" u="1"/>
        <m u="1"/>
        <s v="Land for permanent relocation" u="1"/>
        <s v="Electric supply" u="1"/>
        <s v="Solar lamp" u="1"/>
        <s v="Jerrycans" u="1"/>
        <s v="Mosquito nets" u="1"/>
        <s v="Solar light" u="1"/>
        <s v="Sleeping beds" u="1"/>
        <s v="Bedding/Floor mat" u="1"/>
        <s v="Water supply" u="1"/>
        <s v="Support in reconstruction" u="1"/>
        <s v="School supplies" u="1"/>
        <s v="Water Pipe / Filtration" u="1"/>
        <s v="Water filter" u="1"/>
        <s v="Tools" u="1"/>
        <s v="Mosquito net" u="1"/>
        <s v="Electricity / Solar system" u="1"/>
        <s v="Plastic bed / Floor Mat / Matress" u="1"/>
        <s v="Electric fans" u="1"/>
        <s v="Plastic sheeting" u="1"/>
        <s v="Electricity / Solar lamp" u="1"/>
        <s v="Water supply / Filter" u="1"/>
        <s v="Stove" u="1"/>
        <s v="Construction material" u="1"/>
      </sharedItems>
    </cacheField>
    <cacheField name="Most needed NFIs: Other" numFmtId="0">
      <sharedItems/>
    </cacheField>
    <cacheField name="2nd most needed NFIs" numFmtId="0">
      <sharedItems containsBlank="1" count="40">
        <s v="CGIs"/>
        <s v="None"/>
        <s v="Kitchen sets"/>
        <s v="Blankets"/>
        <s v="Other"/>
        <s v="Tarpaulin"/>
        <s v="Cooking Gas"/>
        <s v="Tools"/>
        <s v="Safer housing / Shelter material" u="1"/>
        <m u="1"/>
        <s v="Support for livelihood" u="1"/>
        <s v="Electric supply" u="1"/>
        <s v="Solar lamp" u="1"/>
        <s v="Water filters" u="1"/>
        <s v="Jerrycans" u="1"/>
        <s v="Mosquito nets" u="1"/>
        <s v="Solar light" u="1"/>
        <s v="Mosquito repellents" u="1"/>
        <s v="Drainage" u="1"/>
        <s v="Food" u="1"/>
        <s v="Water supply" u="1"/>
        <s v="Clothes" u="1"/>
        <s v="Support in reconstruction" u="1"/>
        <s v="School supplies" u="1"/>
        <s v="Leak proof for roofs" u="1"/>
        <s v="Water Pipe / Filtration" u="1"/>
        <s v="Solar lamps" u="1"/>
        <s v="Water filter" u="1"/>
        <s v="Mosquito net" u="1"/>
        <s v="Building materials for toilet" u="1"/>
        <s v="Electricity / Solar system" u="1"/>
        <s v="Plastic bed / Floor Mat / Matress" u="1"/>
        <s v="Electric fans" u="1"/>
        <s v="Plastic sheeting" u="1"/>
        <s v="Livelihood support" u="1"/>
        <s v="Fire wood" u="1"/>
        <s v="Electricity / Solar lamp" u="1"/>
        <s v="Fixing kits" u="1"/>
        <s v="Water supply / Filter" u="1"/>
        <s v="Stove" u="1"/>
      </sharedItems>
    </cacheField>
    <cacheField name="2nd most needed NFIs: Other" numFmtId="0">
      <sharedItems/>
    </cacheField>
    <cacheField name="3rd most needed NFIs" numFmtId="0">
      <sharedItems containsBlank="1" count="38">
        <s v="Cooking Gas"/>
        <s v="None"/>
        <s v="Tools"/>
        <s v="Fire wood"/>
        <s v="Tarpaulin"/>
        <s v="Other"/>
        <s v="CGIs"/>
        <s v="Kitchen sets"/>
        <s v="Blankets"/>
        <s v="Safer housing / Shelter material" u="1"/>
        <m u="1"/>
        <s v="Support for livelihood" u="1"/>
        <s v="Electric supply" u="1"/>
        <s v="Solar lamp" u="1"/>
        <s v="Water filters" u="1"/>
        <s v="Mosquito nets" u="1"/>
        <s v="Solar light" u="1"/>
        <s v="Mosquito repellents" u="1"/>
        <s v="Sleeping beds" u="1"/>
        <s v="Food" u="1"/>
        <s v="Water supply" u="1"/>
        <s v="Clothes" u="1"/>
        <s v="Hygeine kits" u="1"/>
        <s v="Support in reconstruction" u="1"/>
        <s v="Water Pipe / Filtration" u="1"/>
        <s v="Water filter" u="1"/>
        <s v="Mosquito net" u="1"/>
        <s v="Building materials for toilet" u="1"/>
        <s v="Electic fans" u="1"/>
        <s v="Electricity / Solar system" u="1"/>
        <s v="Improved stoves" u="1"/>
        <s v="Plastic bed / Floor Mat / Matress" u="1"/>
        <s v="Electric fans" u="1"/>
        <s v="Plastic sheeting" u="1"/>
        <s v="Fixing kits" u="1"/>
        <s v="Stove" u="1"/>
        <s v="Construction material" u="1"/>
        <s v="Improved stove" u="1"/>
      </sharedItems>
    </cacheField>
    <cacheField name="3rd most needed NFIs: Other" numFmtId="0">
      <sharedItems/>
    </cacheField>
    <cacheField name="Location of site's main water source (walking, one-way)" numFmtId="0">
      <sharedItems containsBlank="1" count="15">
        <s v="On-site (&lt;20 minutes)"/>
        <s v="Off-site (&gt;20 minutes)"/>
        <s v="Off-site (&lt;20 minutes)"/>
        <s v="On-site (&gt;20 minutes)"/>
        <s v="" u="1"/>
        <m u="1"/>
        <s v="Off-site(&lt;20 minutes)" u="1"/>
        <s v="Off-site(&gt;20 minutes)" u="1"/>
        <s v="On-site (Less than 20 minutes)" u="1"/>
        <s v="On-site (More than 20 minutes)" u="1"/>
        <s v="On-site" u="1"/>
        <s v="Off-site (Less than 20 minutes)" u="1"/>
        <s v="Off-site (More than 20 minutes)" u="1"/>
        <s v="&lt;20 minutes" u="1"/>
        <s v="Unknown" u="1"/>
      </sharedItems>
    </cacheField>
    <cacheField name="Uninterrupted water supply for the last month" numFmtId="0">
      <sharedItems count="3">
        <s v="Yes"/>
        <s v="No"/>
        <s v="Unknown"/>
      </sharedItems>
    </cacheField>
    <cacheField name="Main non-drinking water source available" numFmtId="0">
      <sharedItems containsBlank="1" count="16">
        <s v="Hand pumps"/>
        <s v="Spring/river"/>
        <s v="Surface Water"/>
        <s v="Piped water supply"/>
        <s v="Protected Well"/>
        <s v="Other"/>
        <s v="Water truck"/>
        <s v="Unprotected Well"/>
        <s v="" u="1"/>
        <m u="1"/>
        <s v="Friends / relatives / nearby community" u="1"/>
        <s v="1surface water" u="1"/>
        <s v="None" u="1"/>
        <s v="Piped water (taps)" u="1"/>
        <s v="spring" u="1"/>
        <s v="Bottled water" u="1"/>
      </sharedItems>
    </cacheField>
    <cacheField name="If available main non-drinking water source is Other, specify" numFmtId="0">
      <sharedItems/>
    </cacheField>
    <cacheField name="Main drinking water source available" numFmtId="0">
      <sharedItems count="14">
        <s v="Hand pumps"/>
        <s v="Spring/river"/>
        <s v="Piped water supply"/>
        <s v="Protected Well"/>
        <s v="Other"/>
        <s v="Water truck"/>
        <s v="Unprotected Well"/>
        <s v="Friends / relatives / nearby community" u="1"/>
        <s v="Surface Water" u="1"/>
        <s v="1surface water" u="1"/>
        <s v="None" u="1"/>
        <s v="Piped water (taps)" u="1"/>
        <s v="spring" u="1"/>
        <s v="Bottled water" u="1"/>
      </sharedItems>
    </cacheField>
    <cacheField name="If available main drinking water source is Other, specify" numFmtId="0">
      <sharedItems/>
    </cacheField>
    <cacheField name="If water tracking, who?" numFmtId="0">
      <sharedItems containsBlank="1" count="19">
        <s v=""/>
        <s v="Own"/>
        <s v="Manav Astha Nepal"/>
        <m u="1"/>
        <s v="IFRC" u="1"/>
        <s v="Self organised" u="1"/>
        <s v="Self" u="1"/>
        <s v="NCV" u="1"/>
        <s v="Govt" u="1"/>
        <s v="NCV/UNICEF" u="1"/>
        <s v="Municipality" u="1"/>
        <s v="Manabiya aastha nepal" u="1"/>
        <s v="Oasis" u="1"/>
        <s v="Oxfam / Blessing international" u="1"/>
        <s v="Operation blexing/ tap water" u="1"/>
        <s v="Municipility" u="1"/>
        <s v="Self managed" u="1"/>
        <s v="OBI" u="1"/>
        <s v="Dwarika foundation" u="1"/>
      </sharedItems>
    </cacheField>
    <cacheField name="Is drinking water being treated before consumption?" numFmtId="0">
      <sharedItems count="7">
        <s v="No treatment"/>
        <s v="Filtered"/>
        <s v="Chlorinated"/>
        <s v="Boiled"/>
        <s v="SODIS" u="1"/>
        <s v="Other" u="1"/>
        <s v="SODIS / Aqua Tabs" u="1"/>
      </sharedItems>
    </cacheField>
    <cacheField name="If other treatment means" numFmtId="0">
      <sharedItems/>
    </cacheField>
    <cacheField name="Average amount of water use/day/person" numFmtId="0">
      <sharedItems containsBlank="1" count="19">
        <s v="5-10 liters"/>
        <s v="10-15 liters"/>
        <s v="&gt;15 liters"/>
        <s v="&lt;5 liters"/>
        <s v="" u="1"/>
        <m u="1"/>
        <s v="5 liters and less" u="1"/>
        <s v="No Answer" u="1"/>
        <s v="11-15 liters" u="1"/>
        <s v="&gt;15" u="1"/>
        <s v="More than 15 liters" u="1"/>
        <s v="5-10 ltr" u="1"/>
        <s v="&lt; 10 liters" u="1"/>
        <s v="&gt;15 ltr" u="1"/>
        <s v="10-15 ltr" u="1"/>
        <s v="6-10 liters" u="1"/>
        <s v="Less than 5 liters" u="1"/>
        <s v="&lt;5 ltr" u="1"/>
        <s v="Unknown" u="1"/>
      </sharedItems>
    </cacheField>
    <cacheField name="What is the main problem with the water? (+ observation)" numFmtId="0">
      <sharedItems containsBlank="1" count="8">
        <s v="None"/>
        <s v="Suspended solids"/>
        <s v="Taste"/>
        <s v="" u="1"/>
        <m u="1"/>
        <s v="All of the above" u="1"/>
        <s v="Other" u="1"/>
        <s v="Odor/smell" u="1"/>
      </sharedItems>
    </cacheField>
    <cacheField name="If the main problem with the water is Other, Specify" numFmtId="0">
      <sharedItems/>
    </cacheField>
    <cacheField name="Condition of most of the latrines (Observation)" numFmtId="0">
      <sharedItems containsBlank="1" count="8">
        <s v="Not so good (not hygienic)"/>
        <s v="Good (Hygienic)"/>
        <s v="Non usable"/>
        <s v="No toilets"/>
        <m u="1"/>
        <s v="No Answer" u="1"/>
        <s v="No latrines" u="1"/>
        <s v="Unknown" u="1"/>
      </sharedItems>
    </cacheField>
    <cacheField name="Number of functioning toilets on-site (Count) #" numFmtId="0">
      <sharedItems containsMixedTypes="1" containsNumber="1" containsInteger="1" minValue="0" maxValue="165"/>
    </cacheField>
    <cacheField name="Availability of segregated male and female toilets" numFmtId="0">
      <sharedItems count="9">
        <s v="No"/>
        <s v="Yes, separate entrance/HWS"/>
        <s v="Yes, next to each other/same HWS"/>
        <s v=""/>
        <s v="yes next" u="1"/>
        <s v="yes separated entrance" u="1"/>
        <s v="Unknown" u="1"/>
        <s v="Yes" u="1"/>
        <s v="Yes, separate entrance/Hand Washing Station" u="1"/>
      </sharedItems>
    </cacheField>
    <cacheField name="Number of functioning disaggregated toilets on-site for male" numFmtId="0">
      <sharedItems containsMixedTypes="1" containsNumber="1" containsInteger="1" minValue="0" maxValue="5"/>
    </cacheField>
    <cacheField name="Number of functioning disaggregated toilets on-site for female" numFmtId="0">
      <sharedItems containsMixedTypes="1" containsNumber="1" containsInteger="1" minValue="0" maxValue="5"/>
    </cacheField>
    <cacheField name="Number of functioning disaggregated toilets on-site for children" numFmtId="0">
      <sharedItems containsMixedTypes="1" containsNumber="1" containsInteger="1" minValue="0" maxValue="0"/>
    </cacheField>
    <cacheField name="Number of functioning toilets on-site for people with disabilities" numFmtId="0">
      <sharedItems containsMixedTypes="1" containsNumber="1" containsInteger="1" minValue="0" maxValue="2"/>
    </cacheField>
    <cacheField name="Number of toilets in need of decommissioning/desludging" numFmtId="0">
      <sharedItems containsMixedTypes="1" containsNumber="1" containsInteger="1" minValue="0" maxValue="15"/>
    </cacheField>
    <cacheField name="Latrines provided / installed or already on site" numFmtId="0">
      <sharedItems containsBlank="1" count="7">
        <s v="Built by displaced communities"/>
        <s v="Provided"/>
        <s v="Already on site"/>
        <s v=""/>
        <m u="1"/>
        <s v="None" u="1"/>
        <s v="Not on-site toilets avaiable" u="1"/>
      </sharedItems>
    </cacheField>
    <cacheField name="If provided, then by whom?" numFmtId="0">
      <sharedItems containsBlank="1" count="197">
        <s v=""/>
        <s v="oxfam"/>
        <s v="Save The Children"/>
        <s v="Dwarika"/>
        <s v="UNICEF"/>
        <s v="Unicef+Enpho"/>
        <s v="Plan International"/>
        <s v="IOM"/>
        <s v="NCB"/>
        <s v="Asia foundation"/>
        <s v="Care Nepal"/>
        <s v="Pahadi Samaj"/>
        <s v="Lumanti,paribartan Nepal"/>
        <s v="Redcross"/>
        <s v="Unicef,save the children"/>
        <s v="NRCS"/>
        <s v="acted nepal"/>
        <s v="Red Cross"/>
        <s v="Unknown"/>
        <s v="Acted"/>
        <s v="Don't know"/>
        <s v="Nepal Army,Nepal Goverment"/>
        <s v="ENPHO"/>
        <s v="EMPHO"/>
        <s v="Self"/>
        <s v="Mission East"/>
        <s v="ASB"/>
        <s v="House Use"/>
        <s v="Helpe Task"/>
        <s v="Self made"/>
        <s v="Bungamati club" u="1"/>
        <s v="Samaritan purse" u="1"/>
        <m u="1"/>
        <s v="Indian organisation" u="1"/>
        <s v="UNICEF and Red cross" u="1"/>
        <s v="Save the Children/UNICEF" u="1"/>
        <s v="Red Cross &amp; Save the Children" u="1"/>
        <s v="Local people" u="1"/>
        <s v="Unicef/Enpho" u="1"/>
        <s v="Christian aid" u="1"/>
        <s v="Dwarika's" u="1"/>
        <s v="UnHabitat" u="1"/>
        <s v="NGO/iNGO" u="1"/>
        <s v="Operation blessing" u="1"/>
        <s v="Dont remember the name of organization" u="1"/>
        <s v="PIN" u="1"/>
        <s v="IFRC" u="1"/>
        <s v="Dwarikas" u="1"/>
        <s v="Community itself" u="1"/>
        <s v="Samaritan's Purse" u="1"/>
        <s v="Government &amp; Red Cross" u="1"/>
        <s v="Collaberation of muncipality and Jaldevi Zlocal Group" u="1"/>
        <s v="DDC" u="1"/>
        <s v="Norvic hospital" u="1"/>
        <s v="DUDBC" u="1"/>
        <s v="Shangri Nepal" u="1"/>
        <s v="Unknown organization" u="1"/>
        <s v="PIN maintenance" u="1"/>
        <s v="Sabal Nepal" u="1"/>
        <s v="Nepal Red Cross" u="1"/>
        <s v="NGO (Share nepal)" u="1"/>
        <s v="Dwarikas hotel" u="1"/>
        <s v="Red Cross , ACTED" u="1"/>
        <s v="Share Nepal" u="1"/>
        <s v="Nepal Redcross Society" u="1"/>
        <s v="Volunteer from organization" u="1"/>
        <s v="NGO" u="1"/>
        <s v="Save the children." u="1"/>
        <s v="Dont remember name" u="1"/>
        <s v="Save the children, ACTED, Equator resort" u="1"/>
        <s v="Rotory club" u="1"/>
        <s v="BNMT Nepal" u="1"/>
        <s v="Christen Aid" u="1"/>
        <s v="Host community" u="1"/>
        <s v="Redcross/ENPHO" u="1"/>
        <s v="Lumanti,foundation" u="1"/>
        <s v="Aastha Nepal" u="1"/>
        <s v="3 already on site, 4 provided by Samaritan Purse" u="1"/>
        <s v="Lumati" u="1"/>
        <s v="Pariwartan Nepal/Lumanti" u="1"/>
        <s v="Plan International/USAID" u="1"/>
        <s v="NCV" u="1"/>
        <s v="Prayas Nepal" u="1"/>
        <s v="ENPHO, Engineer Society" u="1"/>
        <s v="Helptask" u="1"/>
        <s v="Dont knw" u="1"/>
        <s v="DUDBC, save the children" u="1"/>
        <s v="ACF" u="1"/>
        <s v="UNICEF/Red Cross" u="1"/>
        <s v="Some organization" u="1"/>
        <s v="Spanish Red Cross" u="1"/>
        <s v="Manaviya Astha Nepal" u="1"/>
        <s v="Un habitet ,BMNT" u="1"/>
        <s v="Redcross,Plan &amp; Acted" u="1"/>
        <s v="Novel college and some oypther org." u="1"/>
        <s v="CID Numanti" u="1"/>
        <s v="Oxfam/DUDBC/Save the Children" u="1"/>
        <s v="Nhpho" u="1"/>
        <s v="Redcross/Korean Agency" u="1"/>
        <s v="Drinking water supply office" u="1"/>
        <s v="Misson east" u="1"/>
        <s v="Personal Donation" u="1"/>
        <s v="DDC drinking water office" u="1"/>
        <s v="Friendship Council" u="1"/>
        <s v="Ox fam" u="1"/>
        <s v="Isrel aid" u="1"/>
        <s v="Local club" u="1"/>
        <s v="Indian" u="1"/>
        <s v="Rotery" u="1"/>
        <s v="Themselves" u="1"/>
        <s v="UNICEF/ Red Cross" u="1"/>
        <s v="Redcross, Korean Agency" u="1"/>
        <s v="VDC &amp; self" u="1"/>
        <s v="DUDBC - 2 &amp; OXFAM - 3" u="1"/>
        <s v="Drinking water office, DDC" u="1"/>
        <s v="Lumanti Nepal" u="1"/>
        <s v="Pariwartan Nepal, Lumanti" u="1"/>
        <s v="Save the children, UNICEF" u="1"/>
        <s v="None" u="1"/>
        <s v="Care , DUDBC" u="1"/>
        <s v="Personal donations" u="1"/>
        <s v="UNICEF, NRC, Enpho" u="1"/>
        <s v="Donated by multiple agency" u="1"/>
        <s v="No pan only tarps by ox fam" u="1"/>
        <s v="ACTED and Red cross" u="1"/>
        <s v="Red Cross, UNICEF" u="1"/>
        <s v="Triple Gem Buddist" u="1"/>
        <s v="Red Cross of Norway" u="1"/>
        <s v="Save the Children/ UNICEF" u="1"/>
        <s v="Bhikchu" u="1"/>
        <s v="Truck Entrepreneur Association" u="1"/>
        <s v="Army" u="1"/>
        <s v="Rotary club" u="1"/>
        <s v="Oxfam, Enpho" u="1"/>
        <s v="Iom, Nfo" u="1"/>
        <s v="ENPHO/UNFPA" u="1"/>
        <s v="UNICEF &amp; ENPHO" u="1"/>
        <s v="International blessings" u="1"/>
        <s v="Prayash Nepal, NGO and Red Cross" u="1"/>
        <s v="District Water Supply Corporation" u="1"/>
        <s v="ACT Nepal" u="1"/>
        <s v="China foundation" u="1"/>
        <s v="Nfo" u="1"/>
        <s v="Nvc" u="1"/>
        <s v="VDC" u="1"/>
        <s v="OXFAM &amp; District Water Authority" u="1"/>
        <s v="NRCS, unicef" u="1"/>
        <s v="Patan collage" u="1"/>
        <s v="Red cross, enpho" u="1"/>
        <s v="Servo Nepal (christian ingo)" u="1"/>
        <s v="Red Cross, Plan International" u="1"/>
        <s v="Info" u="1"/>
        <s v="CR Nepal" u="1"/>
        <s v="Volunteer" u="1"/>
        <s v="Oxfam, Care, DUDBC" u="1"/>
        <s v="Government, Redcross" u="1"/>
        <s v="Plan International , USAID" u="1"/>
        <s v="OSEV Nepal and norvic hospital" u="1"/>
        <s v="An NGO" u="1"/>
        <s v="Oxfam, DUDBC, save the children" u="1"/>
        <s v="iNGO" u="1"/>
        <s v="Israel Aid" u="1"/>
        <s v="INGO (Acted/iom)" u="1"/>
        <s v="Transformation Nepal" u="1"/>
        <s v="UNFO" u="1"/>
        <s v="Lady by France" u="1"/>
        <s v="Students from a college of bungumati" u="1"/>
        <s v="District Committee / Authority / Municipality" u="1"/>
        <s v="Self managed" u="1"/>
        <s v="Government/Redcross" u="1"/>
        <s v="Lumanti" u="1"/>
        <s v="Clean Energy" u="1"/>
        <s v="UNICEF, ENPHO &amp; PLAN" u="1"/>
        <s v="NA" u="1"/>
        <s v="Sindhu Club" u="1"/>
        <s v="Ncv, cts nepal" u="1"/>
        <s v="Rasuwa DDC" u="1"/>
        <s v="Unicef,Enpho" u="1"/>
        <s v="OXFAM - 2, STC - 3 &amp; DUDBC - 2_x000a_CARE - 3" u="1"/>
        <s v="San Medicinal Fund" u="1"/>
        <s v="DUDBC/Save the Children" u="1"/>
        <s v="IMC" u="1"/>
        <s v="Ingos" u="1"/>
        <s v="IOM/ info" u="1"/>
        <s v="UNICEF, NRC" u="1"/>
        <s v="Enpho, Unfpa" u="1"/>
        <s v="CGI from DDRC" u="1"/>
        <s v="Oxfam and self made" u="1"/>
        <s v="Helvatas" u="1"/>
        <s v="Operational blessing" u="1"/>
        <s v="Made on their own through ollaberation with NGO" u="1"/>
        <s v="IsraAid" u="1"/>
        <s v="Dwarika Foundation" u="1"/>
        <s v="Red Cross, Korean NGO" u="1"/>
        <s v="Own" u="1"/>
        <s v="Save the children,unicef" u="1"/>
        <s v="Khwopa Engineering college" u="1"/>
      </sharedItems>
    </cacheField>
    <cacheField name="Do majority of people use toilets on or off site?" numFmtId="0">
      <sharedItems count="5">
        <s v="On-site"/>
        <s v="Off-site"/>
        <s v=""/>
        <s v="Ons" u="1"/>
        <s v="Unknown" u="1"/>
      </sharedItems>
    </cacheField>
    <cacheField name="Time people mostly use the on-site toilets" numFmtId="0">
      <sharedItems count="6">
        <s v="Both times"/>
        <s v="Day time"/>
        <s v="Night time"/>
        <s v=""/>
        <s v="Not on-site toilets avaiable" u="1"/>
        <s v="Don't use at all" u="1"/>
      </sharedItems>
    </cacheField>
    <cacheField name="Is there a system for maintenance and cleaning of toilets?" numFmtId="0">
      <sharedItems count="5">
        <s v="Yes"/>
        <s v="No"/>
        <s v="Unknown"/>
        <s v=""/>
        <s v="Not on-site toilets avaiable" u="1"/>
      </sharedItems>
    </cacheField>
    <cacheField name="Availability of segregated bathing areas" numFmtId="0">
      <sharedItems count="3">
        <s v="No"/>
        <s v="Yes"/>
        <s v="Unknown" u="1"/>
      </sharedItems>
    </cacheField>
    <cacheField name="Do toilets / bathrooms have light? (observation)" numFmtId="0">
      <sharedItems count="4">
        <s v="No"/>
        <s v="Yes"/>
        <s v=""/>
        <s v="Unknown" u="1"/>
      </sharedItems>
    </cacheField>
    <cacheField name="Do toilets / bathrooms have locks from the inside? (Observation)" numFmtId="0">
      <sharedItems count="4">
        <s v="Yes"/>
        <s v="No"/>
        <s v=""/>
        <s v="Unknown" u="1"/>
      </sharedItems>
    </cacheField>
    <cacheField name="Number of functioning hand-washing station in the site" numFmtId="0">
      <sharedItems containsSemiMixedTypes="0" containsString="0" containsNumber="1" containsInteger="1" minValue="0" maxValue="12"/>
    </cacheField>
    <cacheField name="Are hand-washing station(s) close to toilets?" numFmtId="0">
      <sharedItems count="4">
        <s v=""/>
        <s v="Yes"/>
        <s v="No"/>
        <s v="Not on-site toilets avaiable" u="1"/>
      </sharedItems>
    </cacheField>
    <cacheField name="Evidence of hand-washing practices? " numFmtId="0">
      <sharedItems count="3">
        <s v=""/>
        <s v="Yes"/>
        <s v="No"/>
      </sharedItems>
    </cacheField>
    <cacheField name="Evidence of presence of soap at hand-washing station(s)?" numFmtId="0">
      <sharedItems count="4">
        <s v=""/>
        <s v="Yes"/>
        <s v="No"/>
        <s v="No " u="1"/>
      </sharedItems>
    </cacheField>
    <cacheField name="Main garbage / waste disposal method" numFmtId="0">
      <sharedItems count="11">
        <s v="Garbage pit"/>
        <s v="Burning"/>
        <s v="Municipal collection"/>
        <s v="No System"/>
        <s v="Throw in the river" u="1"/>
        <s v="No waste disposal system" u="1"/>
        <s v="Throws on the hill" u="1"/>
        <s v="Other" u="1"/>
        <s v="unkown" u="1"/>
        <s v="Collected by IFRC" u="1"/>
        <s v="Throw in river/nearby location" u="1"/>
      </sharedItems>
    </cacheField>
    <cacheField name="If main garbage / waste disposal method is Other, Specify" numFmtId="0">
      <sharedItems containsBlank="1"/>
    </cacheField>
    <cacheField name="Evidence of open defecation? " numFmtId="0">
      <sharedItems count="2">
        <s v="No"/>
        <s v="Yes"/>
      </sharedItems>
    </cacheField>
    <cacheField name="Is there access to food (dist, vouchers, … )" numFmtId="0">
      <sharedItems containsBlank="1" count="7">
        <s v="No"/>
        <s v="Yes, offsite"/>
        <s v="Yes, On Site"/>
        <m u="1"/>
        <s v="Yes, On-Site" u="1"/>
        <s v="Yes, Off-site" u="1"/>
        <s v="Unknown" u="1"/>
      </sharedItems>
    </cacheField>
    <cacheField name="Is there access to a market near the site?" numFmtId="0">
      <sharedItems containsBlank="1" count="3">
        <s v="Yes"/>
        <s v="No"/>
        <m u="1"/>
      </sharedItems>
    </cacheField>
    <cacheField name="How far is the market from the site?" numFmtId="0">
      <sharedItems count="12">
        <s v="&lt; 1 hour"/>
        <s v="1-2 hours"/>
        <s v="2-6 hours"/>
        <s v="6-10 hours"/>
        <s v="&gt; 10 hours" u="1"/>
        <s v="&gt;10 Hours" u="1"/>
        <s v="Less than 1 hour" u="1"/>
        <s v="1 hour and less" u="1"/>
        <s v="More than 10 hours" u="1"/>
        <s v="1 hour or less" u="1"/>
        <s v="&gt; 10 hours " u="1"/>
        <s v="&lt;1 hour" u="1"/>
      </sharedItems>
    </cacheField>
    <cacheField name="Most common source for obtaining food" numFmtId="0">
      <sharedItems containsBlank="1" count="9">
        <s v="Own Cash"/>
        <s v="Food Distribution/Donation"/>
        <s v="Own/Cultivated"/>
        <m u="1"/>
        <s v="Borrowed cash" u="1"/>
        <s v="Own cultivated" u="1"/>
        <s v="food distribution" u="1"/>
        <s v="Other" u="1"/>
        <s v="Unknown" u="1"/>
      </sharedItems>
    </cacheField>
    <cacheField name="If the most common source for obtaining food is Other, Specify" numFmtId="0">
      <sharedItems containsBlank="1" count="3">
        <s v=""/>
        <m u="1"/>
        <s v="TATA" u="1"/>
      </sharedItems>
    </cacheField>
    <cacheField name="If distributed, Who? " numFmtId="0">
      <sharedItems containsBlank="1"/>
    </cacheField>
    <cacheField name="Is there availability of wood fuel for cooking for IDPs at the site?" numFmtId="0">
      <sharedItems count="2">
        <s v="Yes"/>
        <s v="No"/>
      </sharedItems>
    </cacheField>
    <cacheField name="If wood is available, what is the main source to get it? " numFmtId="0">
      <sharedItems containsBlank="1" count="6">
        <s v="Available for purchase from market"/>
        <s v="Collect personally"/>
        <s v=""/>
        <m u="1"/>
        <s v="purchase from mart" u="1"/>
        <s v="Other" u="1"/>
      </sharedItems>
    </cacheField>
    <cacheField name="If wood source is Other, specify" numFmtId="0">
      <sharedItems containsBlank="1" count="6">
        <s v=""/>
        <m u="1"/>
        <s v="SMA" u="1"/>
        <s v="Left over" u="1"/>
        <s v="From damage house" u="1"/>
        <s v="No" u="1"/>
      </sharedItems>
    </cacheField>
    <cacheField name="Screening for malnutrition conducted in the area?" numFmtId="0">
      <sharedItems containsBlank="1" count="4">
        <s v="No"/>
        <s v="Yes"/>
        <m u="1"/>
        <s v="Unknown" u="1"/>
      </sharedItems>
    </cacheField>
    <cacheField name="Availability of suppl. feeding for pregnant &amp; lactating mothers" numFmtId="0">
      <sharedItems containsBlank="1" count="6">
        <s v="No"/>
        <s v="Yes"/>
        <s v="" u="1"/>
        <m u="1"/>
        <s v="No " u="1"/>
        <s v="Unknown" u="1"/>
      </sharedItems>
    </cacheField>
    <cacheField name="Availability of supplementary feeding for children" numFmtId="0">
      <sharedItems containsBlank="1" count="4">
        <s v="No"/>
        <s v="Yes"/>
        <m u="1"/>
        <s v="Unknown" u="1"/>
      </sharedItems>
    </cacheField>
    <cacheField name="What is the most prevalent health problem at the site?" numFmtId="0">
      <sharedItems containsBlank="1" count="19">
        <s v="None"/>
        <s v="Cough"/>
        <s v="Cold"/>
        <s v="Diarrhea"/>
        <s v="Skin Infections"/>
        <m u="1"/>
        <s v="Measles" u="1"/>
        <s v="8 tb" u="1"/>
        <s v="Chickenpox" u="1"/>
        <s v="Mumps" u="1"/>
        <s v="Conjunctivitis" u="1"/>
        <s v="Common cold" u="1"/>
        <s v="RTI" u="1"/>
        <s v="8 cold" u="1"/>
        <s v="Other" u="1"/>
        <s v="Typhoid" u="1"/>
        <s v="other specify" u="1"/>
        <s v="TB" u="1"/>
        <s v="Malnutrition" u="1"/>
      </sharedItems>
    </cacheField>
    <cacheField name="If the most prevalent health problem at the site is Other, Specify" numFmtId="0">
      <sharedItems/>
    </cacheField>
    <cacheField name="What is the 2nd most prevalent health problem at the site?" numFmtId="0">
      <sharedItems containsBlank="1" count="18">
        <s v="None"/>
        <s v="Cold"/>
        <s v="Diarrhea"/>
        <s v="Cough"/>
        <s v="Skin Infections"/>
        <m u="1"/>
        <s v="Measles" u="1"/>
        <s v="8 tb" u="1"/>
        <s v="Conjunctivitis" u="1"/>
        <s v="Common cold" u="1"/>
        <s v="RTI" u="1"/>
        <s v="8 cold" u="1"/>
        <s v="Other" u="1"/>
        <s v="Headache" u="1"/>
        <s v="other specify" u="1"/>
        <s v="Eye infection" u="1"/>
        <s v="TB" u="1"/>
        <s v="Malnutrition" u="1"/>
      </sharedItems>
    </cacheField>
    <cacheField name="If the 2nd most prevalent health problem at the site is Other, Specify" numFmtId="0">
      <sharedItems/>
    </cacheField>
    <cacheField name="What is the 3rd most prevalent health problem at the site?" numFmtId="0">
      <sharedItems containsBlank="1" count="19">
        <s v="None"/>
        <s v="Cold"/>
        <s v="Skin Infections"/>
        <s v="Malnutrition"/>
        <m u="1"/>
        <s v="Diarrhea" u="1"/>
        <s v="Measles" u="1"/>
        <s v="Conjunctivitis" u="1"/>
        <s v="Common cold" u="1"/>
        <s v="RTI" u="1"/>
        <s v="Fever" u="1"/>
        <s v="8 cold" u="1"/>
        <s v="Jaundice" u="1"/>
        <s v="Other" u="1"/>
        <s v="Cough" u="1"/>
        <s v="Rheumatism" u="1"/>
        <s v="Headache" u="1"/>
        <s v="other specify" u="1"/>
        <s v="TB" u="1"/>
      </sharedItems>
    </cacheField>
    <cacheField name="If the 3rd most prevalent health problem at the site is Other, Specify" numFmtId="0">
      <sharedItems/>
    </cacheField>
    <cacheField name="Primary personal protection measure to avoid mosquito bites" numFmtId="0">
      <sharedItems/>
    </cacheField>
    <cacheField name="If primary personal protection measure is other, specify" numFmtId="0">
      <sharedItems/>
    </cacheField>
    <cacheField name="Cases of tuberculosis among IDPs living in this site?" numFmtId="0">
      <sharedItems containsSemiMixedTypes="0" containsString="0" containsNumber="1" containsInteger="1" minValue="0" maxValue="7"/>
    </cacheField>
    <cacheField name="People with injury related disabilities before the EQ" numFmtId="0">
      <sharedItems containsSemiMixedTypes="0" containsString="0" containsNumber="1" containsInteger="1" minValue="0" maxValue="5"/>
    </cacheField>
    <cacheField name="People with injury related disabilities after the EQ" numFmtId="0">
      <sharedItems containsSemiMixedTypes="0" containsString="0" containsNumber="1" containsInteger="1" minValue="0" maxValue="10"/>
    </cacheField>
    <cacheField name="Total people with injury related disabilities" numFmtId="0">
      <sharedItems containsSemiMixedTypes="0" containsString="0" containsNumber="1" containsInteger="1" minValue="0" maxValue="15"/>
    </cacheField>
    <cacheField name="Primary personal protection measure to avoid mosquito bites2" numFmtId="0">
      <sharedItems containsSemiMixedTypes="0" containsString="0" containsNumber="1" containsInteger="1" minValue="0" maxValue="4"/>
    </cacheField>
    <cacheField name="If primary personal protection measure is other, specify3" numFmtId="0">
      <sharedItems containsSemiMixedTypes="0" containsString="0" containsNumber="1" containsInteger="1" minValue="0" maxValue="4"/>
    </cacheField>
    <cacheField name="Case of mental illness among IDPs" numFmtId="0">
      <sharedItems containsSemiMixedTypes="0" containsString="0" containsNumber="1" containsInteger="1" minValue="0" maxValue="4"/>
    </cacheField>
    <cacheField name="Cases of suicide attempt in this site in the last 4 weeks?" numFmtId="0">
      <sharedItems containsNonDate="0" containsString="0" containsBlank="1"/>
    </cacheField>
    <cacheField name="Cases of suicide committed in this site in the last 4 weeks?" numFmtId="0">
      <sharedItems containsNonDate="0" containsString="0" containsBlank="1"/>
    </cacheField>
    <cacheField name="Have you had access to immunization services / campaigns in the last 4 weeks?" numFmtId="0">
      <sharedItems containsBlank="1" count="6">
        <s v="No"/>
        <s v="Yes"/>
        <m u="1"/>
        <s v="dont know" u="1"/>
        <s v="Don't know" u="1"/>
        <s v="Unknown" u="1"/>
      </sharedItems>
    </cacheField>
    <cacheField name="Have you access to psychosocial support activities in the last 4 weeks?" numFmtId="0">
      <sharedItems count="3">
        <s v="No"/>
        <s v="Yes"/>
        <s v="Don't know"/>
      </sharedItems>
    </cacheField>
    <cacheField name="Is there any psychosocial support provided on site?" numFmtId="0">
      <sharedItems/>
    </cacheField>
    <cacheField name="If there is any psychosocial support provided on site, specify by whom" numFmtId="0">
      <sharedItems containsBlank="1" count="36">
        <s v=""/>
        <s v="Lumanti"/>
        <s v="ISRAAID(Manko chautari), PSS dram"/>
        <s v="ISRAAID (Manko chautari) drama show"/>
        <s v="ISRAAID ( Manko chautari) drama show"/>
        <s v="TPO Nepal"/>
        <s v="Lumanti Nepal"/>
        <s v="ISRAAID(Manko chautari), PSS drama"/>
        <s v="ISRAAID (Manko chautri) PSS drama"/>
        <s v="Japanese" u="1"/>
        <m u="1"/>
        <s v="NGO/iNGO" u="1"/>
        <s v="PIN" u="1"/>
        <s v="Artist" u="1"/>
        <s v="Lumanti,paribartan nepal" u="1"/>
        <s v="IOM" u="1"/>
        <s v="FFS( WDO, Care, UNFPA)" u="1"/>
        <s v="Unicef" u="1"/>
        <s v="ACF" u="1"/>
        <s v="Society member" u="1"/>
        <s v="People in Needs" u="1"/>
        <s v="Maiti Nepal" u="1"/>
        <s v="Don't know" u="1"/>
        <s v="Bhaktapur Cancer Hospital, City Smriti Hospital" u="1"/>
        <s v="ASIA foundation" u="1"/>
        <s v="An NGO" u="1"/>
        <s v="Sakti Samuha,Oric nepal" u="1"/>
        <s v="Tuki" u="1"/>
        <s v="Handicap international" u="1"/>
        <s v="Work nepal, save the children, SAFU child club" u="1"/>
        <s v="Local voulunteer" u="1"/>
        <s v="NA" u="1"/>
        <s v="Unknown" u="1"/>
        <s v="Red cross" u="1"/>
        <s v="Focus Nepal" u="1"/>
        <s v="Redcross" u="1"/>
      </sharedItems>
    </cacheField>
    <cacheField name="Access to antenatal care (ask pregnant women)? *" numFmtId="0">
      <sharedItems count="3">
        <s v="Yes"/>
        <s v="No"/>
        <s v="Unknown"/>
      </sharedItems>
    </cacheField>
    <cacheField name="If no access to antenatal care, why? " numFmtId="0">
      <sharedItems containsBlank="1" count="13">
        <s v=""/>
        <s v="Other"/>
        <m u="1"/>
        <s v="Lack of access" u="1"/>
        <s v="Too expensive" u="1"/>
        <s v="No pregnent woman" u="1"/>
        <s v="Too far" u="1"/>
        <s v="No pregnant women" u="1"/>
        <s v="No need" u="1"/>
        <s v="Lack of awerness" u="1"/>
        <s v="Insufficient  information" u="1"/>
        <s v="No doctor" u="1"/>
        <s v="No doctors" u="1"/>
      </sharedItems>
    </cacheField>
    <cacheField name="If other, please specify" numFmtId="0">
      <sharedItems/>
    </cacheField>
    <cacheField name="Distance to closest functioning Health Facilities / Services" numFmtId="49">
      <sharedItems containsBlank="1" count="17">
        <s v="Off-site (&lt;30 minutes)"/>
        <s v="Off-site (1-2 hours)"/>
        <s v="Off-site (&gt;2 hours)"/>
        <s v="No access" u="1"/>
        <m u="1"/>
        <s v="Off-site (More than 2 hours)" u="1"/>
        <s v="Off-site (1-2 hours) " u="1"/>
        <s v="On-site" u="1"/>
        <s v="Off-site (1 - 2 hours)" u="1"/>
        <s v="off-site (&lt; 30 mins)" u="1"/>
        <s v="Off-site (Less than 30 minutes)" u="1"/>
        <s v="None" u="1"/>
        <s v="Off-site (&gt;2 hours) " u="1"/>
        <s v="Off-site (&lt; 30 minutes) " u="1"/>
        <s v="Unknown" u="1"/>
        <s v="off-site (1 2 hours)" u="1"/>
        <s v="off-site (&gt; 2 hours)" u="1"/>
      </sharedItems>
    </cacheField>
    <cacheField name="If  closest functioning Health Facilities / Services is/are on site, who managing it?" numFmtId="0">
      <sharedItems containsBlank="1" count="33">
        <s v=""/>
        <m u="1"/>
        <s v="TATA company" u="1"/>
        <s v="Chautara hospital" u="1"/>
        <s v="Shanti Nepal" u="1"/>
        <s v="Government/NGO" u="1"/>
        <s v="Government, Support also provided by Save the Children and Phase-Nepal" u="1"/>
        <s v="Government" u="1"/>
        <s v="Healthpost" u="1"/>
        <s v="Government and phase nepal organization" u="1"/>
        <s v="Pariwartan Nepal" u="1"/>
        <s v="NGO" u="1"/>
        <s v="Mangal sastya" u="1"/>
        <s v="Local NGO" u="1"/>
        <s v="Aama Samuha Sanjaal" u="1"/>
        <s v="NGO (Shanti nepal)" u="1"/>
        <s v="Redcross Society" u="1"/>
        <s v="Gumba Ahthority" u="1"/>
        <s v="Government &amp; Phase Nepal Organization" u="1"/>
        <s v="Private" u="1"/>
        <s v="UNFPA" u="1"/>
        <s v="Nepal women sherpa association's health clinic" u="1"/>
        <s v="Government and organization" u="1"/>
        <s v="Siddartha Pharmacy" u="1"/>
        <s v="Dwarikas Foundation" u="1"/>
        <s v="Local NGO (shanti nepal)" u="1"/>
        <s v="Red Cross/ private clinic" u="1"/>
        <s v="Not mentioned" u="1"/>
        <s v="Dhulikhel hospital" u="1"/>
        <s v="Dhulukhel hospital" u="1"/>
        <s v="Clinic" u="1"/>
        <s v="Unknown" u="1"/>
        <s v="Red Cross" u="1"/>
      </sharedItems>
    </cacheField>
    <cacheField name="Who is the main provider of health facilities / services?" numFmtId="0">
      <sharedItems containsBlank="1" count="13">
        <s v="Government"/>
        <s v="Local Clinic/med practitioners"/>
        <m u="1"/>
        <s v="International organization" u="1"/>
        <s v="NGO" u="1"/>
        <s v="Local NGO" u="1"/>
        <s v="Local NGOs" u="1"/>
        <s v="Governement &amp; Local NGO" u="1"/>
        <s v="None" u="1"/>
        <s v="Government &amp; Private practitioners" u="1"/>
        <s v="Other" u="1"/>
        <s v="Government and INGO" u="1"/>
        <s v="iNGO" u="1"/>
      </sharedItems>
    </cacheField>
    <cacheField name="If the main provider of health facilities / services is Other, Specify" numFmtId="0">
      <sharedItems containsBlank="1"/>
    </cacheField>
    <cacheField name="Do the closest functioning health facilities/services have an adequate amount of drugs?" numFmtId="0">
      <sharedItems count="3">
        <s v="Yes"/>
        <s v="No"/>
        <s v="Unknown" u="1"/>
      </sharedItems>
    </cacheField>
    <cacheField name="Access to formal education for children from displaced HHs " numFmtId="0">
      <sharedItems count="2">
        <s v="Yes"/>
        <s v="No" u="1"/>
      </sharedItems>
    </cacheField>
    <cacheField name="Access to non-formal education for children from displaced HHs" numFmtId="0">
      <sharedItems count="3">
        <s v="No"/>
        <s v="Yes"/>
        <s v="Unknown"/>
      </sharedItems>
    </cacheField>
    <cacheField name="Distance to nearest formal education facility" numFmtId="0">
      <sharedItems containsBlank="1" count="16">
        <s v="Off-site (&lt;20 minutes)"/>
        <s v="Off-site (&gt;20 minutes)"/>
        <s v="On-site (&lt;20 minutes)"/>
        <s v="On-site (&gt;20 minutes)"/>
        <s v="" u="1"/>
        <m u="1"/>
        <s v="off site &lt;20" u="1"/>
        <s v="1off site &gt;20" u="1"/>
        <s v="on site &gt;20" u="1"/>
        <s v="Off site &gt;20" u="1"/>
        <s v="On-site (Less than 20 minutes)" u="1"/>
        <s v="On-site (More than 20 minutes)" u="1"/>
        <s v="Off-site (Less than 20 minutes)" u="1"/>
        <s v="Off-site (More than 20 minutes)" u="1"/>
        <s v="on site &lt;20" u="1"/>
        <s v="Unknown" u="1"/>
      </sharedItems>
    </cacheField>
    <cacheField name="If formal education facility provided on-site, by whom?" numFmtId="0">
      <sharedItems containsBlank="1" count="19">
        <s v=""/>
        <s v="UNICEF"/>
        <s v="Government"/>
        <m u="1"/>
        <s v="gpvernment nepal" u="1"/>
        <s v="DNA" u="1"/>
        <s v="CEPAD Nepal and Govt of Nepal" u="1"/>
        <s v="School" u="1"/>
        <s v="Chatta Nepal" u="1"/>
        <s v="SOS" u="1"/>
        <s v="Undp" u="1"/>
        <s v="Save The Children" u="1"/>
        <s v="Government of nepal" u="1"/>
        <s v="Government School" u="1"/>
        <s v="Not mentioned" u="1"/>
        <s v="Unknown" u="1"/>
        <s v="Goverment" u="1"/>
        <s v="Own" u="1"/>
        <s v="Schools" u="1"/>
      </sharedItems>
    </cacheField>
    <cacheField name="Distance to nearest non-formal education facility" numFmtId="0">
      <sharedItems containsBlank="1" count="15">
        <s v=""/>
        <s v="On-site (&lt;20 minutes)"/>
        <m/>
        <s v="off site &lt;20" u="1"/>
        <s v="on site &gt;20" u="1"/>
        <s v="Off site &gt;20" u="1"/>
        <s v="On-site (Less than 20 minutes)" u="1"/>
        <s v="On-site (More than 20 minutes)" u="1"/>
        <s v="Off-site (Less than 20 minutes)" u="1"/>
        <s v="Off-site (More than 20 minutes)" u="1"/>
        <s v="on site &lt;20" u="1"/>
        <s v="Off-site (&lt;20 minutes)" u="1"/>
        <s v="Off-site (&gt;20 minutes)" u="1"/>
        <s v="On-site (&gt;20 minutes)" u="1"/>
        <s v="Unknown" u="1"/>
      </sharedItems>
    </cacheField>
    <cacheField name="If non-formal education facility provided on-site, by whom?" numFmtId="0">
      <sharedItems containsBlank="1" count="28">
        <s v=""/>
        <s v=",,,,"/>
        <s v="Quick Volunteer"/>
        <s v="Lumanti Nepal"/>
        <m u="1"/>
        <s v="SMC" u="1"/>
        <s v="WOREC" u="1"/>
        <s v="Government" u="1"/>
        <s v="Quake voulenteer" u="1"/>
        <s v="Youth living in the camp" u="1"/>
        <s v="Quake" u="1"/>
        <s v="Unicef" u="1"/>
        <s v="BalMaitri" u="1"/>
        <s v="Plan Nepal" u="1"/>
        <s v="Local volunteer" u="1"/>
        <s v="Isrel aid" u="1"/>
        <s v="Hugging nepal" u="1"/>
        <s v="Gaurishankhar Nari Sewa Kendra" u="1"/>
        <s v="SOS" u="1"/>
        <s v="Save the children" u="1"/>
        <s v="Volunteer" u="1"/>
        <s v="ASIA Foundation" u="1"/>
        <s v="Quake volunteer" u="1"/>
        <s v="Local voulunteer" u="1"/>
        <s v="Unknown" u="1"/>
        <s v="IsraAid" u="1"/>
        <s v="ICDC Nepal" u="1"/>
        <s v="Quake voulunteer" u="1"/>
      </sharedItems>
    </cacheField>
    <cacheField name="% of girls at the site attending school" numFmtId="0">
      <sharedItems containsBlank="1" count="17">
        <s v="More than 75%"/>
        <s v="&lt; 50%"/>
        <s v="Unknown"/>
        <s v="&lt; 75%"/>
        <s v="" u="1"/>
        <m u="1"/>
        <s v="26% to 50%" u="1"/>
        <s v="&lt;25%" u="1"/>
        <s v="&gt;75" u="1"/>
        <s v="25% and less" u="1"/>
        <s v="Less than 25%" u="1"/>
        <s v="25% to 50%" u="1"/>
        <s v="&lt;50%" u="1"/>
        <s v="&gt;75%" u="1"/>
        <s v="25% or less" u="1"/>
        <s v="&lt;75%" u="1"/>
        <s v="51% to 75%" u="1"/>
      </sharedItems>
    </cacheField>
    <cacheField name="% of boys at the site attending school" numFmtId="0">
      <sharedItems containsBlank="1" count="17">
        <s v="More than 75%"/>
        <s v="None"/>
        <s v="&lt; 50%"/>
        <s v="&lt; 75%"/>
        <s v="" u="1"/>
        <m u="1"/>
        <s v="&gt;75" u="1"/>
        <s v="25% and less" u="1"/>
        <s v="&lt; 25%" u="1"/>
        <s v="Less than 25%" u="1"/>
        <s v="25% to 50%" u="1"/>
        <s v="&lt;50%" u="1"/>
        <s v="&gt;75%" u="1"/>
        <s v="25% or less" u="1"/>
        <s v="&lt;75%" u="1"/>
        <s v="Unknown" u="1"/>
        <s v="51% to 75%" u="1"/>
      </sharedItems>
    </cacheField>
    <cacheField name="1st most common reasons why girls are not attending schools" numFmtId="0">
      <sharedItems count="7">
        <s v="None"/>
        <s v="Lack of gendered facilities" u="1"/>
        <s v="Distance to school" u="1"/>
        <s v="Lack of space in local schools" u="1"/>
        <s v="Other" u="1"/>
        <s v="Fees or costs" u="1"/>
        <s v="Early marriage" u="1"/>
      </sharedItems>
    </cacheField>
    <cacheField name="If 1st reason for girls is working, specify where?" numFmtId="0">
      <sharedItems/>
    </cacheField>
    <cacheField name="If 1st reason for girls not attending due to some other reason, specify" numFmtId="0">
      <sharedItems/>
    </cacheField>
    <cacheField name="2nd most common reasons why girls are not attending schools" numFmtId="0">
      <sharedItems count="6">
        <s v="None"/>
        <s v="Lack of gendered facilities" u="1"/>
        <s v="Distance to school" u="1"/>
        <s v="Other" u="1"/>
        <s v="Disabilities" u="1"/>
        <s v="Fees or costs" u="1"/>
      </sharedItems>
    </cacheField>
    <cacheField name="If 2nd reason for girls is working, specify where?" numFmtId="0">
      <sharedItems/>
    </cacheField>
    <cacheField name="If 2nd reason for girls not attending due to some other reason, specify" numFmtId="0">
      <sharedItems/>
    </cacheField>
    <cacheField name="1st most common reasons why boys are not attending schools" numFmtId="0">
      <sharedItems count="6">
        <s v="None"/>
        <s v="Lack of gendered facilities" u="1"/>
        <s v="Distance to school" u="1"/>
        <s v="Lack of space in local schools" u="1"/>
        <s v="Other" u="1"/>
        <s v="Fees or costs" u="1"/>
      </sharedItems>
    </cacheField>
    <cacheField name="If 1st reason for boys is working, specify where?" numFmtId="0">
      <sharedItems/>
    </cacheField>
    <cacheField name="If 1st reason for boys not attending due to some other reason, specify" numFmtId="0">
      <sharedItems/>
    </cacheField>
    <cacheField name="2nd most common reasons why boys are not attending schools" numFmtId="0">
      <sharedItems count="7">
        <s v="None"/>
        <s v="Not interested" u="1"/>
        <s v="Lack of gendered facilities" u="1"/>
        <s v="Distance to school" u="1"/>
        <s v="Other" u="1"/>
        <s v="Disabilities" u="1"/>
        <s v="Fees or costs" u="1"/>
      </sharedItems>
    </cacheField>
    <cacheField name="If 2nd reason for boys is working, specify where?" numFmtId="0">
      <sharedItems/>
    </cacheField>
    <cacheField name="If 2nd reason for boys not attending due to some other reason, specify" numFmtId="0">
      <sharedItems/>
    </cacheField>
    <cacheField name="Education facility for girls at your place of origin before the EQ" numFmtId="0">
      <sharedItems count="2">
        <s v="Yes"/>
        <s v="No" u="1"/>
      </sharedItems>
    </cacheField>
    <cacheField name="Education facility for boys at your place of origin before the EQ" numFmtId="0">
      <sharedItems count="2">
        <s v="Yes"/>
        <s v="No" u="1"/>
      </sharedItems>
    </cacheField>
    <cacheField name="Occupation/trade of majority of displaced households before the earthquake" numFmtId="0">
      <sharedItems count="8">
        <s v="Agriculture/Livestock"/>
        <s v="Daily Wage laborer"/>
        <s v="Craftsmen"/>
        <s v="Employed"/>
        <s v="Driving" u="1"/>
        <s v="Daily wage/Laborer" u="1"/>
        <s v="Trade" u="1"/>
        <s v="Other" u="1"/>
      </sharedItems>
    </cacheField>
    <cacheField name="If occupation of the majority before the earthquake is Other, Specify" numFmtId="0">
      <sharedItems/>
    </cacheField>
    <cacheField name="Occupation/trade of majority of displaced households now" numFmtId="0">
      <sharedItems count="9">
        <s v="Agriculture/Livestock"/>
        <s v="Daily Wage laborer"/>
        <s v="None"/>
        <s v="Craftsmen"/>
        <s v="Employed" u="1"/>
        <s v="Daily wage/Laborer" u="1"/>
        <s v="Trade" u="1"/>
        <s v="Other" u="1"/>
        <s v="Unknown" u="1"/>
      </sharedItems>
    </cacheField>
    <cacheField name="If occupation of the majority now is Other, Specify" numFmtId="0">
      <sharedItems/>
    </cacheField>
    <cacheField name="% of HH in the site with source of income" numFmtId="0">
      <sharedItems containsSemiMixedTypes="0" containsString="0" containsNumber="1" containsInteger="1" minValue="0" maxValue="100"/>
    </cacheField>
    <cacheField name="Access to income generating activities" numFmtId="0">
      <sharedItems containsBlank="1" count="4">
        <s v="Yes"/>
        <s v="No"/>
        <s v="" u="1"/>
        <m u="1"/>
      </sharedItems>
    </cacheField>
    <cacheField name="Level of income of most people as compared to what they used to get before EQ" numFmtId="0">
      <sharedItems containsBlank="1" count="4">
        <s v="Lower"/>
        <s v="Similar"/>
        <s v="Higher"/>
        <m u="1"/>
      </sharedItems>
    </cacheField>
    <cacheField name="Is there livestock on site?" numFmtId="0">
      <sharedItems containsBlank="1" count="3">
        <s v="Yes"/>
        <s v="No"/>
        <m u="1"/>
      </sharedItems>
    </cacheField>
    <cacheField name="Is the community being approached with job opportunities as alternative source of income?" numFmtId="0">
      <sharedItems containsBlank="1" count="5">
        <s v="No"/>
        <s v="Yes"/>
        <s v="Unknown"/>
        <s v="" u="1"/>
        <m u="1"/>
      </sharedItems>
    </cacheField>
    <cacheField name="If yes, how is the job offered?" numFmtId="0">
      <sharedItems containsBlank="1" count="11">
        <s v=""/>
        <s v="Family member/relative"/>
        <s v="Other"/>
        <s v="Friends"/>
        <m u="1"/>
        <s v="Recruitment agency" u="1"/>
        <s v="Pariwartan Nepal" u="1"/>
        <s v="Private association" u="1"/>
        <s v="Unrelated person" u="1"/>
        <s v="family member" u="1"/>
        <s v="Cash for Work from humanitarian organizations" u="1"/>
      </sharedItems>
    </cacheField>
    <cacheField name="If yes and how the job is offered is Other, Specify" numFmtId="0">
      <sharedItems/>
    </cacheField>
    <cacheField name="If yes, to whom are the job opportunities mainly offered in your family?_x000a_family?" numFmtId="0">
      <sharedItems containsBlank="1" count="11">
        <s v=""/>
        <s v="Men"/>
        <s v="Women"/>
        <m u="1"/>
        <s v="Wife" u="1"/>
        <s v="Adult male" u="1"/>
        <s v="Females" u="1"/>
        <s v="Young boys" u="1"/>
        <s v="Boy" u="1"/>
        <s v="Husband" u="1"/>
        <s v="Males" u="1"/>
      </sharedItems>
    </cacheField>
    <cacheField name="Are job opportunities abroad being discussed/advertised in your family / community?" numFmtId="0">
      <sharedItems count="3">
        <s v="No"/>
        <s v="Unknown"/>
        <s v="Yes"/>
      </sharedItems>
    </cacheField>
    <cacheField name="If no answer, why?" numFmtId="0">
      <sharedItems/>
    </cacheField>
    <cacheField name="If job opportunities abroad being discussed, then Which country?" numFmtId="0">
      <sharedItems/>
    </cacheField>
    <cacheField name="Do the majority of HHs in site have family working abroad?" numFmtId="0">
      <sharedItems count="2">
        <s v="No"/>
        <s v="Yes"/>
      </sharedItems>
    </cacheField>
    <cacheField name="Do any recruiters come to the site for day labor, domestic work in the city or working abroad?" numFmtId="0">
      <sharedItems containsBlank="1" count="5">
        <s v="No"/>
        <s v="Yes"/>
        <m u="1"/>
        <s v="No Answer" u="1"/>
        <s v="Unknown" u="1"/>
      </sharedItems>
    </cacheField>
    <cacheField name="If yes, to which city/ country?" numFmtId="0">
      <sharedItems/>
    </cacheField>
    <cacheField name="Do IDPs have access to land for cultivation?" numFmtId="0">
      <sharedItems containsBlank="1" count="3">
        <s v="Yes"/>
        <s v="No"/>
        <m u="1"/>
      </sharedItems>
    </cacheField>
    <cacheField name="Income generating activities women are interested" numFmtId="0">
      <sharedItems count="20">
        <s v="Weaving/knitting"/>
        <s v="Agriculture"/>
        <s v="Art/Craft"/>
        <s v="Store/small business"/>
        <s v="Construction/daily labour"/>
        <s v="Livestock"/>
        <s v="Other"/>
        <s v="Kitchen gardening" u="1"/>
        <s v="Tailoring" u="1"/>
        <s v="store small business" u="1"/>
        <s v="Making beauty products" u="1"/>
        <s v="Candle making" u="1"/>
        <s v="weaving knitting" u="1"/>
        <s v="Weaving / knitting" u="1"/>
        <s v="Selling food items" u="1"/>
        <s v="art Craft" u="1"/>
        <s v="Art / Craft" u="1"/>
        <s v="Store / small business" u="1"/>
        <s v="construction daily labour" u="1"/>
        <s v="Construction / daily labour" u="1"/>
      </sharedItems>
    </cacheField>
    <cacheField name="If women are interested in other activities, specify" numFmtId="0">
      <sharedItems/>
    </cacheField>
    <cacheField name="Income generating activities men are interested" numFmtId="0">
      <sharedItems count="20">
        <s v="Livestock"/>
        <s v="Construction"/>
        <s v="Store/small business"/>
        <s v="Agriculture"/>
        <s v="Art/Craft"/>
        <s v="Tourism"/>
        <s v="Other"/>
        <s v="Kitchen gardening" u="1"/>
        <s v="store small business" u="1"/>
        <s v="Daily wage labor" u="1"/>
        <s v="Driving" u="1"/>
        <s v="Electric works" u="1"/>
        <s v="Selling food items" u="1"/>
        <s v="art Craft" u="1"/>
        <s v="Art / Craft" u="1"/>
        <s v="Store / small business" u="1"/>
        <s v="Construction/daily labour" u="1"/>
        <s v="Technical works" u="1"/>
        <s v="Office worker" u="1"/>
        <s v="Daily wage labour" u="1"/>
      </sharedItems>
    </cacheField>
    <cacheField name="If men are interested in other activities, specify" numFmtId="0">
      <sharedItems containsBlank="1" count="32">
        <s v=""/>
        <s v="Poultry farming"/>
        <m u="1"/>
        <s v="Daily wage labor" u="1"/>
        <s v="Language training" u="1"/>
        <s v="Plumber, electrician" u="1"/>
        <s v="Brick production" u="1"/>
        <s v="Driving" u="1"/>
        <s v="Don’t know" u="1"/>
        <s v="Carpenter/ construction" u="1"/>
        <s v="Mobile repairing, micro enterprise" u="1"/>
        <s v="Electrician" u="1"/>
        <s v="Daily wage worker" u="1"/>
        <s v="Various jobs according to their interest" u="1"/>
        <s v="Noodles making" u="1"/>
        <s v="Job" u="1"/>
        <s v="Cook" u="1"/>
        <s v="Labour" u="1"/>
        <s v="Poultry" u="1"/>
        <s v="Plumber,computer,technican" u="1"/>
        <s v="Herb Processing" u="1"/>
        <s v="As per demand" u="1"/>
        <s v="Undecided" u="1"/>
        <s v="Livelihood Support" u="1"/>
        <s v="Technical" u="1"/>
        <s v="Technical works" u="1"/>
        <s v="Bricket production/ making" u="1"/>
        <s v="Cooking , plumber" u="1"/>
        <s v="Mechanical" u="1"/>
        <s v="Office worker" u="1"/>
        <s v="Daily wage labour" u="1"/>
        <s v="Electric wiring" u="1"/>
      </sharedItems>
    </cacheField>
    <cacheField name="Security is provided on-site?" numFmtId="0">
      <sharedItems containsBlank="1" count="4">
        <s v="Yes"/>
        <s v="No"/>
        <m u="1"/>
        <s v="Unknown" u="1"/>
      </sharedItems>
    </cacheField>
    <cacheField name=" Security incidents are reported in the site?" numFmtId="0">
      <sharedItems containsBlank="1" count="4">
        <s v="Yes"/>
        <s v="No"/>
        <m u="1"/>
        <s v="Unknown" u="1"/>
      </sharedItems>
    </cacheField>
    <cacheField name="Who provides the main security in the site?" numFmtId="0">
      <sharedItems containsBlank="1" count="12">
        <s v="Police"/>
        <s v=""/>
        <s v="Self organized"/>
        <s v="Military"/>
        <s v="None"/>
        <m u="1"/>
        <s v="IOM/lFRC" u="1"/>
        <s v="Religious leaders" u="1"/>
        <s v="Women association" u="1"/>
        <s v="Local authorities" u="1"/>
        <s v="Other" u="1"/>
        <s v="Community leaders" u="1"/>
      </sharedItems>
    </cacheField>
    <cacheField name="If the main security in the site is provided by Other, Specify" numFmtId="0">
      <sharedItems/>
    </cacheField>
    <cacheField name="Most common type of security incidents reported occurring in the site" numFmtId="0">
      <sharedItems containsBlank="1" count="14">
        <s v="None"/>
        <s v="Theft"/>
        <s v="Alcohol/drug-related disturbance"/>
        <s v="Unknown"/>
        <s v="" u="1"/>
        <m u="1"/>
        <s v="Friction/tension within households" u="1"/>
        <s v="Theft and childern being beaten" u="1"/>
        <s v="Others" u="1"/>
        <s v="Friction with host community" u="1"/>
        <s v="friction within hhs" u="1"/>
        <s v="Family dispute" u="1"/>
        <s v="Friction among site residents" u="1"/>
        <s v="Crime" u="1"/>
      </sharedItems>
    </cacheField>
    <cacheField name="If the most common type of security incidents reported occurring in the site are Other, Specify" numFmtId="0">
      <sharedItems/>
    </cacheField>
    <cacheField name="Has there been occurrences of these incidents on site? If yes, which is the most common?" numFmtId="0">
      <sharedItems count="12">
        <s v="None"/>
        <s v="Forced Marriage"/>
        <s v="Rape" u="1"/>
        <s v="Physical assault" u="1"/>
        <s v="psychological emotional abuse" u="1"/>
        <s v="Psychological/Emotional abuse" u="1"/>
        <s v="Denial resources opportunities" u="1"/>
        <s v="Sexual assault" u="1"/>
        <s v="Denial of resources, opportunities, services" u="1"/>
        <s v="Domestic violence" u="1"/>
        <s v="Other" u="1"/>
        <s v="Unknown" u="1"/>
      </sharedItems>
    </cacheField>
    <cacheField name="If occurrences of common incidents on site is other, specify" numFmtId="0">
      <sharedItems/>
    </cacheField>
    <cacheField name="Do you know who (or where) to report (or seek assistance) when you or your family face any abuse or exploitation in this area?" numFmtId="0">
      <sharedItems containsBlank="1" count="4">
        <s v="Yes"/>
        <s v="No"/>
        <s v="Unknown"/>
        <m u="1"/>
      </sharedItems>
    </cacheField>
    <cacheField name="Would a person who reports abuse or exploitation have access to support services?  " numFmtId="0">
      <sharedItems count="3">
        <s v="No"/>
        <s v="Yes"/>
        <s v="Unknown"/>
      </sharedItems>
    </cacheField>
    <cacheField name="Comments on Protection" numFmtId="0">
      <sharedItems/>
    </cacheField>
    <cacheField name="No. of designated safe/recreational places for children #" numFmtId="0">
      <sharedItems containsSemiMixedTypes="0" containsString="0" containsNumber="1" containsInteger="1" minValue="0" maxValue="3"/>
    </cacheField>
    <cacheField name="Number of designated safe/social places for women #" numFmtId="0">
      <sharedItems containsSemiMixedTypes="0" containsString="0" containsNumber="1" containsInteger="1" minValue="0" maxValue="1"/>
    </cacheField>
    <cacheField name="Do the majority of people have ID card or other documentation?" numFmtId="0">
      <sharedItems containsBlank="1" count="4">
        <s v="Yes"/>
        <s v="No"/>
        <m u="1"/>
        <s v="Unknown" u="1"/>
      </sharedItems>
    </cacheField>
    <cacheField name="Reporting / referral mechanism for GBV survivor" numFmtId="0">
      <sharedItems/>
    </cacheField>
    <cacheField name="Are women segregated during menstruation?" numFmtId="0">
      <sharedItems containsBlank="1" count="4">
        <s v="No"/>
        <s v="Yes"/>
        <m u="1"/>
        <s v="Unknown" u="1"/>
      </sharedItems>
    </cacheField>
    <cacheField name="If women are segregated during menstruation, where do they go?" numFmtId="0">
      <sharedItems/>
    </cacheField>
    <cacheField name="Are there issues of discrimination towards minority group?" numFmtId="0">
      <sharedItems containsBlank="1" count="5">
        <s v="No"/>
        <s v="Yes"/>
        <s v="" u="1"/>
        <m u="1"/>
        <s v="Unknown" u="1"/>
      </sharedItems>
    </cacheField>
    <cacheField name="Do men feel safe in the site?" numFmtId="0">
      <sharedItems containsBlank="1" count="4">
        <s v="Yes"/>
        <s v="Unknown"/>
        <s v="No"/>
        <m u="1"/>
      </sharedItems>
    </cacheField>
    <cacheField name="If no, where do men feel unsafe?" numFmtId="0">
      <sharedItems containsBlank="1" count="8">
        <s v=""/>
        <s v="Toilet"/>
        <m u="1"/>
        <s v="Distribution points" u="1"/>
        <s v="Distribution areas" u="1"/>
        <s v="Washing areas" u="1"/>
        <s v="Latrine" u="1"/>
        <s v="Other" u="1"/>
      </sharedItems>
    </cacheField>
    <cacheField name="If no and men feel unsafe some where else, specify?" numFmtId="0">
      <sharedItems/>
    </cacheField>
    <cacheField name="Do children feel safe in the site?" numFmtId="0">
      <sharedItems containsBlank="1" count="4">
        <s v="Yes"/>
        <s v="No"/>
        <s v="Unknown"/>
        <m u="1"/>
      </sharedItems>
    </cacheField>
    <cacheField name="If no, where do children feel unsafe?" numFmtId="0">
      <sharedItems containsBlank="1" count="6">
        <s v=""/>
        <s v="Toilet"/>
        <m u="1"/>
        <s v="Latrine" u="1"/>
        <s v="Water point" u="1"/>
        <s v="Other" u="1"/>
      </sharedItems>
    </cacheField>
    <cacheField name="If no and children feel unsafe some where else, specify?3" numFmtId="0">
      <sharedItems/>
    </cacheField>
    <cacheField name="Do women feel safe in the site?" numFmtId="0">
      <sharedItems containsBlank="1" count="4">
        <s v="Yes"/>
        <s v="No"/>
        <s v="Unknown"/>
        <m u="1"/>
      </sharedItems>
    </cacheField>
    <cacheField name="If no, where do women feel unsafe?" numFmtId="0">
      <sharedItems containsBlank="1" count="7">
        <s v=""/>
        <s v="Toilet"/>
        <s v="Washing areas"/>
        <s v="Other"/>
        <s v="Water point"/>
        <m u="1"/>
        <s v="Latrine" u="1"/>
      </sharedItems>
    </cacheField>
    <cacheField name="If no and women feel unsafe some where else, specify?" numFmtId="0">
      <sharedItems/>
    </cacheField>
    <cacheField name="Is there adequate lighting in the majority of communal point? (WASH facilities, public spaces…)" numFmtId="0">
      <sharedItems containsBlank="1" count="5">
        <s v="Yes, there is lighting and it is adequate"/>
        <s v="Yes, there is lighting but it is NOT adequate"/>
        <s v="No lighting"/>
        <m u="1"/>
        <s v="Yes, there is lighting but it is not adequate." u="1"/>
      </sharedItems>
    </cacheField>
    <cacheField name="Females have access to feminine hygiene products?" numFmtId="0">
      <sharedItems count="3">
        <s v="Yes"/>
        <s v="Unknown"/>
        <s v="No"/>
      </sharedItems>
    </cacheField>
    <cacheField name="Are any HHs at this site planning to move for the winter?" numFmtId="0">
      <sharedItems count="3">
        <s v="No"/>
        <s v="Don't know"/>
        <s v="Yes" u="1"/>
      </sharedItems>
    </cacheField>
    <cacheField name="If yes, is this a practice that usually happens during winter?" numFmtId="0">
      <sharedItems containsNonDate="0" containsString="0" containsBlank="1" count="1">
        <m/>
      </sharedItems>
    </cacheField>
    <cacheField name="Will winter limit access from your site to any of the following? " numFmtId="0">
      <sharedItems count="4">
        <s v="Other"/>
        <s v="School"/>
        <s v="" u="1"/>
        <s v="No" u="1"/>
      </sharedItems>
    </cacheField>
    <cacheField name="If winter limit access to other, specify" numFmtId="0">
      <sharedItems/>
    </cacheField>
    <cacheField name="Do you think that majority of shelters at your site are suitable for the winter?" numFmtId="0">
      <sharedItems count="2">
        <s v="No"/>
        <s v="Yes"/>
      </sharedItems>
    </cacheField>
    <cacheField name="If majority of shelter are not suitable, then Why?" numFmtId="0">
      <sharedItems count="4">
        <s v="Does not protect from cold"/>
        <s v=""/>
        <s v="The shelter has holes and cracks"/>
        <s v="Other"/>
      </sharedItems>
    </cacheField>
    <cacheField name="If majority of shelter are not suitable due to some other reason, specify" numFmtId="0">
      <sharedItems/>
    </cacheField>
    <cacheField name="1st most needed winter item" numFmtId="0">
      <sharedItems count="9">
        <s v="Blanket"/>
        <s v="Foam mat (floor)"/>
        <s v="Winter Clothes"/>
        <s v="CGIs"/>
        <s v="Other"/>
        <s v="Winter footwear"/>
        <s v="Mattress/Bed"/>
        <s v="Nothing"/>
        <s v="Tools"/>
      </sharedItems>
    </cacheField>
    <cacheField name="1st most needed winter item is other, specify" numFmtId="0">
      <sharedItems/>
    </cacheField>
    <cacheField name="2nd most needed winter item" numFmtId="0">
      <sharedItems count="9">
        <s v="Winter Clothes"/>
        <s v="Blanket"/>
        <s v="Mattress/Bed"/>
        <s v="Nothing"/>
        <s v="Winter footwear"/>
        <s v="Foam mat (floor)"/>
        <s v="Heater"/>
        <s v="Tools"/>
        <s v="CGIs"/>
      </sharedItems>
    </cacheField>
    <cacheField name="2nd most needed winter item is other, specify" numFmtId="0">
      <sharedItems/>
    </cacheField>
    <cacheField name="3rd most needed winter item" numFmtId="0">
      <sharedItems count="10">
        <s v="Food Stock"/>
        <s v="Nothing"/>
        <s v="Winter footwear"/>
        <s v="Winter Clothes"/>
        <s v="Foam mat (floor)"/>
        <s v="Other"/>
        <s v="CGIs"/>
        <s v="Blanket"/>
        <s v="Heater"/>
        <s v="Mattress/Bed"/>
      </sharedItems>
    </cacheField>
    <cacheField name="3rd most needed winter item is other, specify" numFmtId="0">
      <sharedItems/>
    </cacheField>
    <cacheField name="Where families plan to cook during the winter?" numFmtId="0">
      <sharedItems count="3">
        <s v="In shelter separate for cooking"/>
        <s v="In shelter where people sleep"/>
        <s v="In homes nearby"/>
      </sharedItems>
    </cacheField>
    <cacheField name="Plan to make any provision for livestock for winter?" numFmtId="0">
      <sharedItems count="3">
        <s v="No"/>
        <s v="Yes"/>
        <s v="Don't know"/>
      </sharedItems>
    </cacheField>
    <cacheField name="If there is plan to make any provision, What?" numFmtId="0">
      <sharedItems count="3">
        <s v=""/>
        <s v="Improve animal shelter"/>
        <s v="Other"/>
      </sharedItems>
    </cacheField>
    <cacheField name="If there is Other plan to make any provision, specify" numFmtId="0">
      <sharedItems containsNonDate="0" containsString="0" containsBlank="1"/>
    </cacheField>
    <cacheField name="Does FOOD support remain accessible during rainy season?" numFmtId="0">
      <sharedItems count="3">
        <s v="Yes"/>
        <s v="No"/>
        <s v="Unknown"/>
      </sharedItems>
    </cacheField>
    <cacheField name="If FOOD support is not accessible, specify reason" numFmtId="0">
      <sharedItems count="8">
        <s v=""/>
        <s v="No food support"/>
        <s v="Site remains unaccessible"/>
        <s v="No food support. IDPs managing on their own." u="1"/>
        <s v="Road disturb due to lanslide" u="1"/>
        <s v="IDPs managin their food on their own. No external support provided." u="1"/>
        <s v="No road access" u="1"/>
        <s v="Market is not accessable" u="1"/>
      </sharedItems>
    </cacheField>
    <cacheField name="Do EDUCATION facilities remain accessible during rainy season?" numFmtId="0">
      <sharedItems count="2">
        <s v="Yes"/>
        <s v="No" u="1"/>
      </sharedItems>
    </cacheField>
    <cacheField name="If EDUCATION facilities are not accessible, specify reason" numFmtId="0">
      <sharedItems count="3">
        <s v=""/>
        <s v="Inaccessible due to muddy roads" u="1"/>
        <s v="Monsoon vacation" u="1"/>
      </sharedItems>
    </cacheField>
    <cacheField name="IDPs know whom to contact in case of emergency in rainy season" numFmtId="0">
      <sharedItems count="2">
        <s v="No"/>
        <s v="Yes"/>
      </sharedItems>
    </cacheField>
    <cacheField name="If they know, specify whom to contact first" numFmtId="0">
      <sharedItems count="10">
        <s v=""/>
        <s v="Government"/>
        <s v="Other NGO/iNGO"/>
        <s v="SMA"/>
        <s v="Armed Forces"/>
        <s v="None"/>
        <s v="Other"/>
        <s v="NGO/iNGO" u="1"/>
        <s v="SMC/Self-assistance" u="1"/>
        <s v="Armed Forces/Police" u="1"/>
      </sharedItems>
    </cacheField>
    <cacheField name="If contact is other, specify" numFmtId="0">
      <sharedItems containsBlank="1"/>
    </cacheField>
    <cacheField name="Where do most female residents mostly get their information from?" numFmtId="0">
      <sharedItems count="12">
        <s v="Radio / News"/>
        <s v="Families &amp; friends"/>
        <s v="Local leader"/>
        <s v="Site management" u="1"/>
        <s v="INGO/NGO" u="1"/>
        <s v="Others" u="1"/>
        <s v="Community" u="1"/>
        <s v="Authorities" u="1"/>
        <s v="Mobile Phone" u="1"/>
        <s v="Social Media" u="1"/>
        <s v="Radio/News" u="1"/>
        <s v="Radio/Newspaper" u="1"/>
      </sharedItems>
    </cacheField>
    <cacheField name="If female residents get their information from Other source, Specify" numFmtId="0">
      <sharedItems/>
    </cacheField>
    <cacheField name="Where do most male residents mostly get their information from?" numFmtId="0">
      <sharedItems count="12">
        <s v="Families &amp; friends"/>
        <s v="Radio / News"/>
        <s v="Authorities"/>
        <s v="Local leader"/>
        <s v="Site management" u="1"/>
        <s v="INGO/NGO" u="1"/>
        <s v="Others" u="1"/>
        <s v="Community" u="1"/>
        <s v="Mobile Phone" u="1"/>
        <s v="Social Media" u="1"/>
        <s v="Radio/News" u="1"/>
        <s v="Radio/Newspaper" u="1"/>
      </sharedItems>
    </cacheField>
    <cacheField name="If male residents get their information from Other source, Specify" numFmtId="0">
      <sharedItems/>
    </cacheField>
    <cacheField name="Are complaints being reported?" numFmtId="0">
      <sharedItems containsBlank="1" count="4">
        <s v="No"/>
        <s v="Yes"/>
        <m u="1"/>
        <s v="Unknown" u="1"/>
      </sharedItems>
    </cacheField>
    <cacheField name="If reports are being reported then to whom?" numFmtId="0">
      <sharedItems containsBlank="1" count="30">
        <s v=""/>
        <s v="Local authorities"/>
        <s v="Police"/>
        <s v="Site management comittee"/>
        <s v="Own"/>
        <s v="Local Police"/>
        <s v="Vdc Secretary"/>
        <s v="Lacal leader"/>
        <m u="1"/>
        <s v="VDC Secretary about land issues and need of relocations" u="1"/>
        <s v="SMA" u="1"/>
        <s v="Site management" u="1"/>
        <s v="Report box provided by Pariwartan Nepal" u="1"/>
        <s v="SMC" u="1"/>
        <s v="District Administration Office" u="1"/>
        <s v="Local Police Station" u="1"/>
        <s v="Several offices" u="1"/>
        <s v="VDC officials" u="1"/>
        <s v="Local NGOs" u="1"/>
        <s v="Site management committees" u="1"/>
        <s v="Management commitee" u="1"/>
        <s v="Police Station" u="1"/>
        <s v="Local police beat" u="1"/>
        <s v="To VDC secretary" u="1"/>
        <s v="Authorities" u="1"/>
        <s v="Site Management Committee" u="1"/>
        <s v="Local leaders" u="1"/>
        <s v="Site management &amp; Police" u="1"/>
        <s v="Smc police" u="1"/>
        <s v="Vdc office" u="1"/>
      </sharedItems>
    </cacheField>
    <cacheField name="Are IDPs aware of household enrollment at the place of origin" numFmtId="0">
      <sharedItems/>
    </cacheField>
    <cacheField name="If IDPs know about the enrollment process then when it will start?" numFmtId="0">
      <sharedItems/>
    </cacheField>
    <cacheField name="What is the main topic on which the community is requesting information on?" numFmtId="0">
      <sharedItems containsBlank="1" count="20">
        <s v="Access to services "/>
        <s v="Other relief assistance"/>
        <s v="Shelter"/>
        <s v="Work opportunities"/>
        <s v="Recovery plans"/>
        <s v="Situation in areas of origin"/>
        <s v="Other"/>
        <m u="1"/>
        <s v="Shelter support" u="1"/>
        <s v="Relocation plan" u="1"/>
        <s v="Access to services" u="1"/>
        <s v="None" u="1"/>
        <s v="Distribution" u="1"/>
        <s v="For how long the site will remain active" u="1"/>
        <s v="How to get information" u="1"/>
        <s v="2howlong site active" u="1"/>
        <s v="Health facilities" u="1"/>
        <s v="For how long the site will remain active " u="1"/>
        <s v="Safety &amp; Security" u="1"/>
        <s v="Unknown" u="1"/>
      </sharedItems>
    </cacheField>
    <cacheField name="If the main topic on which the community is requesting information is Other, Specify?" numFmtId="0">
      <sharedItems/>
    </cacheField>
    <cacheField name="Is everyone aware that assistance do not need to be exchanged for anything?" numFmtId="0">
      <sharedItems count="3">
        <s v="No"/>
        <s v="Yes"/>
        <s v="Unknown" u="1"/>
      </sharedItems>
    </cacheField>
    <cacheField name="Comments / Observatoins" numFmtId="0">
      <sharedItems/>
    </cacheField>
    <cacheField name="Elevation" numFmtId="0">
      <sharedItems count="4">
        <s v="&lt;1500"/>
        <s v="1500 - 2500"/>
        <s v="" u="1"/>
        <s v="&gt; 2500" u="1"/>
      </sharedItems>
    </cacheField>
    <cacheField name="# of HH having their own house before the EQ" numFmtId="1">
      <sharedItems containsSemiMixedTypes="0" containsString="0" containsNumber="1" containsInteger="1" minValue="18" maxValue="197"/>
    </cacheField>
    <cacheField name="%age of HH living indoors (solid walls)" numFmtId="9">
      <sharedItems containsSemiMixedTypes="0" containsString="0" containsNumber="1" minValue="0" maxValue="1"/>
    </cacheField>
    <cacheField name="%age of HH living in tents" numFmtId="9">
      <sharedItems containsSemiMixedTypes="0" containsString="0" containsNumber="1" minValue="0" maxValue="0.25"/>
    </cacheField>
    <cacheField name="%age of HH living in temporary shelter (CGIs)" numFmtId="9">
      <sharedItems containsSemiMixedTypes="0" containsString="0" containsNumber="1" minValue="0" maxValue="1"/>
    </cacheField>
    <cacheField name="%age of HH living in emergency makeshift shelter" numFmtId="9">
      <sharedItems containsSemiMixedTypes="0" containsString="0" containsNumber="1" minValue="0" maxValue="1"/>
    </cacheField>
    <cacheField name="# of HH living indoors (solid walls)2" numFmtId="1">
      <sharedItems containsSemiMixedTypes="0" containsString="0" containsNumber="1" minValue="0" maxValue="45"/>
    </cacheField>
    <cacheField name="# of HH living in tents3" numFmtId="1">
      <sharedItems containsSemiMixedTypes="0" containsString="0" containsNumber="1" minValue="0" maxValue="41.25"/>
    </cacheField>
    <cacheField name="# of HH living in temporary shelter (CGIs)4" numFmtId="1">
      <sharedItems containsSemiMixedTypes="0" containsString="0" containsNumber="1" minValue="0" maxValue="340"/>
    </cacheField>
    <cacheField name="# of HH living in emergency makeshift shelter5" numFmtId="1">
      <sharedItems containsSemiMixedTypes="0" containsString="0" containsNumber="1" minValue="0" maxValue="195"/>
    </cacheField>
    <cacheField name="# of HH have NO access to electricity" numFmtId="1">
      <sharedItems containsSemiMixedTypes="0" containsString="0" containsNumber="1" containsInteger="1" minValue="0" maxValue="197"/>
    </cacheField>
    <cacheField name="# of HH have NO access to safe cooking facilities" numFmtId="1">
      <sharedItems containsSemiMixedTypes="0" containsString="0" containsNumber="1" containsInteger="1" minValue="0" maxValue="197"/>
    </cacheField>
    <cacheField name="HH Population Indicator" numFmtId="0">
      <sharedItems containsSemiMixedTypes="0" containsString="0" containsNumber="1" containsInteger="1" minValue="1" maxValue="5"/>
    </cacheField>
    <cacheField name="Shelter Condition Indicator" numFmtId="0">
      <sharedItems containsSemiMixedTypes="0" containsString="0" containsNumber="1" containsInteger="1" minValue="1" maxValue="5"/>
    </cacheField>
    <cacheField name="Toilet Number Indicator" numFmtId="0">
      <sharedItems containsMixedTypes="1" containsNumber="1" containsInteger="1" minValue="1" maxValue="5"/>
    </cacheField>
    <cacheField name="Health Facility Indicator" numFmtId="0">
      <sharedItems containsSemiMixedTypes="0" containsString="0" containsNumber="1" containsInteger="1" minValue="0" maxValue="3"/>
    </cacheField>
    <cacheField name="Drinking Water Indicator" numFmtId="0">
      <sharedItems containsSemiMixedTypes="0" containsString="0" containsNumber="1" containsInteger="1" minValue="0" maxValue="0"/>
    </cacheField>
    <cacheField name="Site Accessibility in Moonsoon" numFmtId="0">
      <sharedItems containsSemiMixedTypes="0" containsString="0" containsNumber="1" containsInteger="1" minValue="0" maxValue="0"/>
    </cacheField>
    <cacheField name="WASH facilities in Moonsoon" numFmtId="0">
      <sharedItems containsSemiMixedTypes="0" containsString="0" containsNumber="1" containsInteger="1" minValue="0" maxValue="0"/>
    </cacheField>
    <cacheField name="Drinking Water in Monsoon" numFmtId="0">
      <sharedItems containsSemiMixedTypes="0" containsString="0" containsNumber="1" containsInteger="1" minValue="0" maxValue="0"/>
    </cacheField>
    <cacheField name="Drainage in Monsoon" numFmtId="0">
      <sharedItems containsSemiMixedTypes="0" containsString="0" containsNumber="1" containsInteger="1" minValue="0" maxValue="0"/>
    </cacheField>
    <cacheField name="Total Score" numFmtId="0">
      <sharedItems containsMixedTypes="1" containsNumber="1" containsInteger="1" minValue="3" maxValue="18"/>
    </cacheField>
    <cacheField name="SID" numFmtId="0">
      <sharedItems containsSemiMixedTypes="0" containsString="0" containsNumber="1" containsInteger="1" minValue="34" maxValue="667"/>
    </cacheField>
    <cacheField name="Site Name2" numFmtId="0">
      <sharedItems/>
    </cacheField>
    <cacheField name="HHs Living at Site" numFmtId="0">
      <sharedItems containsSemiMixedTypes="0" containsString="0" containsNumber="1" containsInteger="1" minValue="18" maxValue="340"/>
    </cacheField>
    <cacheField name="IDPs Living at site" numFmtId="0">
      <sharedItems containsSemiMixedTypes="0" containsString="0" containsNumber="1" containsInteger="1" minValue="65" maxValue="12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m/>
    <d v="2016-11-30T00:00:00"/>
    <n v="9"/>
    <s v="Poshan Guragain"/>
    <s v="Male"/>
    <s v="Babukaji prajapati"/>
    <s v="Male"/>
    <s v=""/>
    <n v="9841537299"/>
    <s v=""/>
    <s v=""/>
    <s v="Dwarika Prajapati"/>
    <s v="Male"/>
    <s v=""/>
    <s v=""/>
    <s v=""/>
    <s v=""/>
    <s v=""/>
    <s v=""/>
    <s v=""/>
    <s v=""/>
    <s v=""/>
    <s v=""/>
    <s v=""/>
    <s v=""/>
    <s v=""/>
    <s v=""/>
    <s v=""/>
    <s v=""/>
    <x v="0"/>
    <x v="0"/>
    <x v="0"/>
    <s v=""/>
    <x v="0"/>
    <x v="0"/>
    <x v="0"/>
    <x v="0"/>
    <s v="Bagmati"/>
    <x v="0"/>
    <s v="Bhaktapur municipality"/>
    <n v="1"/>
    <n v="27.673400000000001"/>
    <n v="85.4375"/>
    <n v="1335"/>
    <s v=""/>
    <x v="0"/>
    <x v="0"/>
    <s v=""/>
    <x v="0"/>
    <s v="Don't know"/>
    <x v="0"/>
    <s v=""/>
    <x v="0"/>
    <x v="0"/>
    <x v="0"/>
    <x v="0"/>
    <x v="0"/>
    <x v="0"/>
    <x v="0"/>
    <x v="0"/>
    <s v="..."/>
    <s v="Same"/>
    <x v="0"/>
    <x v="0"/>
    <s v=""/>
    <x v="0"/>
    <s v=""/>
    <s v=""/>
    <x v="0"/>
    <s v="Bagmati"/>
    <x v="0"/>
    <s v="Suryamadi"/>
    <n v="1"/>
    <s v=""/>
    <x v="0"/>
    <s v=""/>
    <s v=""/>
    <x v="0"/>
    <n v="78"/>
    <n v="0"/>
    <n v="2"/>
    <n v="6"/>
    <n v="15"/>
    <n v="13"/>
    <n v="36"/>
    <n v="2"/>
    <n v="8"/>
    <n v="13"/>
    <n v="13"/>
    <n v="6"/>
    <n v="42"/>
    <n v="4"/>
    <n v="0"/>
    <n v="7"/>
    <n v="0"/>
    <n v="0"/>
    <n v="5"/>
    <n v="0"/>
    <n v="2"/>
    <n v="2"/>
    <n v="0"/>
    <x v="0"/>
    <d v="2015-04-25T00:00:00"/>
    <s v="No"/>
    <x v="0"/>
    <s v=""/>
    <x v="0"/>
    <s v=""/>
    <s v="Yes"/>
    <n v="40"/>
    <s v="No"/>
    <s v="Yes"/>
    <s v="No"/>
    <s v="Yes"/>
    <s v="No"/>
    <s v="No"/>
    <s v="No"/>
    <s v="No"/>
    <s v="No"/>
    <s v=""/>
    <s v="Lack of access to livelihood at the site"/>
    <s v=""/>
    <x v="0"/>
    <x v="0"/>
    <s v="Other"/>
    <s v="No"/>
    <s v="No"/>
    <x v="0"/>
    <s v="None"/>
    <s v="None"/>
    <s v="None"/>
    <s v="None"/>
    <s v="More than 75%"/>
    <s v="None"/>
    <s v=""/>
    <x v="0"/>
    <x v="0"/>
    <x v="0"/>
    <s v=""/>
    <x v="0"/>
    <s v=""/>
    <x v="0"/>
    <s v=""/>
    <x v="0"/>
    <x v="0"/>
    <x v="0"/>
    <s v=""/>
    <x v="0"/>
    <s v=""/>
    <x v="0"/>
    <x v="0"/>
    <s v=""/>
    <x v="0"/>
    <x v="0"/>
    <s v=""/>
    <x v="0"/>
    <n v="4"/>
    <x v="0"/>
    <n v="0"/>
    <n v="0"/>
    <n v="0"/>
    <n v="0"/>
    <n v="2"/>
    <x v="0"/>
    <x v="0"/>
    <x v="0"/>
    <x v="0"/>
    <x v="0"/>
    <x v="0"/>
    <x v="0"/>
    <x v="0"/>
    <n v="0"/>
    <x v="0"/>
    <x v="0"/>
    <x v="0"/>
    <x v="0"/>
    <s v=""/>
    <x v="0"/>
    <x v="0"/>
    <x v="0"/>
    <x v="0"/>
    <x v="0"/>
    <x v="0"/>
    <m/>
    <x v="0"/>
    <x v="0"/>
    <x v="0"/>
    <x v="0"/>
    <x v="0"/>
    <x v="0"/>
    <x v="0"/>
    <s v=""/>
    <x v="0"/>
    <s v=""/>
    <x v="0"/>
    <s v=""/>
    <s v="Mosquito net"/>
    <s v=""/>
    <n v="0"/>
    <n v="1"/>
    <n v="8"/>
    <n v="9"/>
    <n v="0"/>
    <n v="0"/>
    <n v="0"/>
    <m/>
    <m/>
    <x v="0"/>
    <x v="0"/>
    <s v="No"/>
    <x v="0"/>
    <x v="0"/>
    <x v="0"/>
    <s v=""/>
    <x v="0"/>
    <x v="0"/>
    <x v="0"/>
    <s v=""/>
    <x v="0"/>
    <x v="0"/>
    <x v="0"/>
    <x v="0"/>
    <x v="0"/>
    <x v="0"/>
    <x v="0"/>
    <x v="0"/>
    <x v="0"/>
    <x v="0"/>
    <s v=""/>
    <s v=""/>
    <x v="0"/>
    <s v=""/>
    <s v=""/>
    <x v="0"/>
    <s v=""/>
    <s v=""/>
    <x v="0"/>
    <s v=""/>
    <s v=""/>
    <x v="0"/>
    <x v="0"/>
    <x v="0"/>
    <s v=""/>
    <x v="0"/>
    <s v=""/>
    <n v="60"/>
    <x v="0"/>
    <x v="0"/>
    <x v="0"/>
    <x v="0"/>
    <x v="0"/>
    <s v=""/>
    <x v="0"/>
    <x v="0"/>
    <s v=""/>
    <s v=""/>
    <x v="0"/>
    <x v="0"/>
    <s v=""/>
    <x v="0"/>
    <x v="0"/>
    <s v=""/>
    <x v="0"/>
    <x v="0"/>
    <x v="0"/>
    <x v="0"/>
    <x v="0"/>
    <s v=""/>
    <x v="0"/>
    <s v=""/>
    <x v="0"/>
    <s v=""/>
    <x v="0"/>
    <x v="0"/>
    <s v=""/>
    <n v="0"/>
    <n v="0"/>
    <x v="0"/>
    <s v="No"/>
    <x v="0"/>
    <s v=""/>
    <x v="0"/>
    <x v="0"/>
    <x v="0"/>
    <s v=""/>
    <x v="0"/>
    <x v="0"/>
    <s v=""/>
    <x v="0"/>
    <x v="0"/>
    <s v=""/>
    <x v="0"/>
    <x v="0"/>
    <x v="0"/>
    <x v="0"/>
    <x v="0"/>
    <s v="None"/>
    <x v="0"/>
    <x v="0"/>
    <s v=""/>
    <x v="0"/>
    <s v=""/>
    <x v="0"/>
    <s v=""/>
    <x v="0"/>
    <s v=""/>
    <x v="0"/>
    <x v="0"/>
    <x v="0"/>
    <m/>
    <x v="0"/>
    <x v="0"/>
    <x v="0"/>
    <x v="0"/>
    <x v="0"/>
    <x v="0"/>
    <s v=""/>
    <x v="0"/>
    <s v=""/>
    <x v="0"/>
    <s v=""/>
    <x v="0"/>
    <x v="0"/>
    <s v="Yes"/>
    <s v="Don't know"/>
    <x v="0"/>
    <s v=""/>
    <x v="0"/>
    <s v="Water facilities_x000a_Construction materials"/>
    <x v="0"/>
    <n v="25"/>
    <n v="0"/>
    <n v="0"/>
    <n v="1"/>
    <n v="0"/>
    <n v="0"/>
    <n v="0"/>
    <n v="25"/>
    <n v="0"/>
    <n v="25"/>
    <n v="25"/>
    <n v="1"/>
    <n v="1"/>
    <n v="1"/>
    <n v="0"/>
    <n v="0"/>
    <n v="0"/>
    <n v="0"/>
    <n v="0"/>
    <n v="0"/>
    <n v="3"/>
    <n v="34"/>
    <s v="Suryamadi"/>
    <n v="25"/>
    <n v="78"/>
  </r>
  <r>
    <m/>
    <d v="2016-11-28T00:00:00"/>
    <n v="9"/>
    <s v="Keshav Adhikari"/>
    <s v="Male"/>
    <s v="Krishna Kaji Mabarjan"/>
    <s v="Male"/>
    <s v=""/>
    <n v="9843772937"/>
    <s v=""/>
    <s v=""/>
    <s v="Rashmi Maharjan"/>
    <s v="Female"/>
    <s v=""/>
    <n v="4334845"/>
    <s v=""/>
    <s v=""/>
    <s v=""/>
    <s v=""/>
    <s v=""/>
    <s v=""/>
    <s v=""/>
    <s v=""/>
    <s v=""/>
    <s v=""/>
    <s v=""/>
    <s v=""/>
    <s v=""/>
    <s v=""/>
    <x v="1"/>
    <x v="1"/>
    <x v="0"/>
    <s v=""/>
    <x v="0"/>
    <x v="0"/>
    <x v="0"/>
    <x v="0"/>
    <s v="Bagmati"/>
    <x v="1"/>
    <s v="Kritipur municipality"/>
    <n v="7"/>
    <n v="27.671399999999998"/>
    <n v="85.265529999999998"/>
    <n v="1372.5310899780541"/>
    <s v=""/>
    <x v="0"/>
    <x v="1"/>
    <s v=""/>
    <x v="1"/>
    <s v="Less than 1 month"/>
    <x v="1"/>
    <s v="Owner of the land asking to leave.."/>
    <x v="0"/>
    <x v="1"/>
    <x v="0"/>
    <x v="0"/>
    <x v="0"/>
    <x v="1"/>
    <x v="1"/>
    <x v="1"/>
    <s v=""/>
    <s v=""/>
    <x v="0"/>
    <x v="0"/>
    <s v=""/>
    <x v="0"/>
    <s v=""/>
    <s v=""/>
    <x v="0"/>
    <s v="Bagmati"/>
    <x v="1"/>
    <s v="Kritipur"/>
    <n v="7"/>
    <s v=""/>
    <x v="0"/>
    <s v=""/>
    <s v=""/>
    <x v="0"/>
    <n v="117"/>
    <n v="2"/>
    <n v="2"/>
    <n v="8"/>
    <n v="38"/>
    <n v="11"/>
    <n v="61"/>
    <n v="0"/>
    <n v="6"/>
    <n v="5"/>
    <n v="40"/>
    <n v="5"/>
    <n v="56"/>
    <n v="0"/>
    <n v="0"/>
    <n v="5"/>
    <n v="1"/>
    <n v="0"/>
    <n v="2"/>
    <n v="0"/>
    <n v="0"/>
    <n v="3"/>
    <n v="0"/>
    <x v="0"/>
    <d v="2015-04-25T00:00:00"/>
    <s v="No"/>
    <x v="1"/>
    <s v=""/>
    <x v="0"/>
    <s v=""/>
    <s v="Yes"/>
    <n v="45"/>
    <s v="Yes"/>
    <s v="No"/>
    <s v="Yes"/>
    <s v="No"/>
    <s v="No"/>
    <s v="No"/>
    <s v="No"/>
    <s v="No"/>
    <s v="No"/>
    <s v=""/>
    <s v="Resume livelihood at the place of origin/habitual residence"/>
    <s v=""/>
    <x v="0"/>
    <x v="0"/>
    <s v="Other"/>
    <s v="No"/>
    <s v="No"/>
    <x v="0"/>
    <s v="None"/>
    <s v="&lt; 25%"/>
    <s v="None"/>
    <s v="&lt; 50%"/>
    <s v="&lt; 50%"/>
    <s v="None"/>
    <s v=""/>
    <x v="0"/>
    <x v="1"/>
    <x v="0"/>
    <s v=""/>
    <x v="1"/>
    <s v=""/>
    <x v="1"/>
    <s v=""/>
    <x v="1"/>
    <x v="1"/>
    <x v="1"/>
    <s v=""/>
    <x v="1"/>
    <s v=""/>
    <x v="0"/>
    <x v="0"/>
    <s v=""/>
    <x v="1"/>
    <x v="0"/>
    <s v=""/>
    <x v="0"/>
    <n v="6"/>
    <x v="0"/>
    <n v="0"/>
    <n v="0"/>
    <n v="0"/>
    <n v="0"/>
    <n v="0"/>
    <x v="0"/>
    <x v="0"/>
    <x v="1"/>
    <x v="0"/>
    <x v="1"/>
    <x v="0"/>
    <x v="1"/>
    <x v="1"/>
    <n v="0"/>
    <x v="0"/>
    <x v="0"/>
    <x v="0"/>
    <x v="1"/>
    <s v=""/>
    <x v="1"/>
    <x v="0"/>
    <x v="0"/>
    <x v="0"/>
    <x v="0"/>
    <x v="0"/>
    <m/>
    <x v="0"/>
    <x v="1"/>
    <x v="0"/>
    <x v="0"/>
    <x v="0"/>
    <x v="0"/>
    <x v="1"/>
    <s v=""/>
    <x v="1"/>
    <s v=""/>
    <x v="0"/>
    <s v=""/>
    <s v="Mosquito net"/>
    <s v=""/>
    <n v="0"/>
    <n v="0"/>
    <n v="0"/>
    <n v="0"/>
    <n v="0"/>
    <n v="0"/>
    <n v="0"/>
    <m/>
    <m/>
    <x v="0"/>
    <x v="0"/>
    <s v="No"/>
    <x v="0"/>
    <x v="0"/>
    <x v="0"/>
    <s v=""/>
    <x v="1"/>
    <x v="0"/>
    <x v="1"/>
    <m/>
    <x v="0"/>
    <x v="0"/>
    <x v="0"/>
    <x v="0"/>
    <x v="0"/>
    <x v="0"/>
    <x v="0"/>
    <x v="0"/>
    <x v="0"/>
    <x v="0"/>
    <s v=""/>
    <s v=""/>
    <x v="0"/>
    <s v=""/>
    <s v=""/>
    <x v="0"/>
    <s v=""/>
    <s v=""/>
    <x v="0"/>
    <s v=""/>
    <s v=""/>
    <x v="0"/>
    <x v="0"/>
    <x v="1"/>
    <s v=""/>
    <x v="1"/>
    <s v=""/>
    <n v="60"/>
    <x v="1"/>
    <x v="1"/>
    <x v="0"/>
    <x v="0"/>
    <x v="0"/>
    <s v=""/>
    <x v="0"/>
    <x v="0"/>
    <s v=""/>
    <s v=""/>
    <x v="0"/>
    <x v="0"/>
    <s v=""/>
    <x v="1"/>
    <x v="1"/>
    <s v=""/>
    <x v="1"/>
    <x v="0"/>
    <x v="1"/>
    <x v="1"/>
    <x v="1"/>
    <s v=""/>
    <x v="0"/>
    <s v=""/>
    <x v="0"/>
    <s v=""/>
    <x v="1"/>
    <x v="0"/>
    <s v=""/>
    <n v="0"/>
    <n v="0"/>
    <x v="0"/>
    <s v="No"/>
    <x v="0"/>
    <s v=""/>
    <x v="0"/>
    <x v="0"/>
    <x v="0"/>
    <s v=""/>
    <x v="0"/>
    <x v="0"/>
    <s v=""/>
    <x v="0"/>
    <x v="0"/>
    <s v=""/>
    <x v="1"/>
    <x v="0"/>
    <x v="0"/>
    <x v="0"/>
    <x v="0"/>
    <s v="No"/>
    <x v="0"/>
    <x v="0"/>
    <s v=""/>
    <x v="1"/>
    <s v=""/>
    <x v="1"/>
    <s v=""/>
    <x v="1"/>
    <s v=""/>
    <x v="1"/>
    <x v="0"/>
    <x v="0"/>
    <m/>
    <x v="1"/>
    <x v="1"/>
    <x v="0"/>
    <x v="0"/>
    <x v="1"/>
    <x v="1"/>
    <s v=""/>
    <x v="1"/>
    <s v=""/>
    <x v="0"/>
    <s v=""/>
    <x v="0"/>
    <x v="0"/>
    <s v="No"/>
    <s v=""/>
    <x v="1"/>
    <s v=""/>
    <x v="1"/>
    <s v="Long distance for drinking water.... (30mi )"/>
    <x v="0"/>
    <n v="25"/>
    <n v="0"/>
    <n v="0"/>
    <n v="0.6"/>
    <n v="0.4"/>
    <n v="0"/>
    <n v="0"/>
    <n v="15"/>
    <n v="10"/>
    <n v="25"/>
    <n v="0"/>
    <n v="1"/>
    <n v="3"/>
    <n v="1"/>
    <n v="3"/>
    <n v="0"/>
    <n v="0"/>
    <n v="0"/>
    <n v="0"/>
    <n v="0"/>
    <n v="8"/>
    <n v="122"/>
    <s v="Lower Gamcha"/>
    <n v="25"/>
    <n v="117"/>
  </r>
  <r>
    <m/>
    <d v="2016-12-02T00:00:00"/>
    <n v="9"/>
    <s v="Jiwan Basnet"/>
    <s v="Male"/>
    <s v="Sangita Devi Magar"/>
    <s v="Female"/>
    <s v=""/>
    <n v="9823736202"/>
    <s v=""/>
    <s v="ki"/>
    <s v="Khil B Tamang"/>
    <s v="Male"/>
    <s v=""/>
    <n v="9808476910"/>
    <s v=""/>
    <s v="ki"/>
    <s v="Chari Maya Tamang"/>
    <s v="Female"/>
    <s v=""/>
    <n v="9823827165"/>
    <s v=""/>
    <s v="fgd"/>
    <s v="Narayn Shrestha"/>
    <s v="Male"/>
    <s v=""/>
    <n v="9818034491"/>
    <s v=""/>
    <s v="fgd"/>
    <x v="2"/>
    <x v="2"/>
    <x v="0"/>
    <s v=""/>
    <x v="0"/>
    <x v="1"/>
    <x v="0"/>
    <x v="1"/>
    <s v="Bagmati"/>
    <x v="2"/>
    <s v="Mankha"/>
    <n v="1"/>
    <n v="27.75619"/>
    <n v="85.855630000000005"/>
    <n v="776.03023652767615"/>
    <s v=""/>
    <x v="0"/>
    <x v="1"/>
    <s v=""/>
    <x v="1"/>
    <s v="Don't know"/>
    <x v="2"/>
    <s v=""/>
    <x v="0"/>
    <x v="0"/>
    <x v="0"/>
    <x v="0"/>
    <x v="0"/>
    <x v="1"/>
    <x v="1"/>
    <x v="1"/>
    <s v=""/>
    <s v=""/>
    <x v="1"/>
    <x v="1"/>
    <s v=""/>
    <x v="1"/>
    <s v=""/>
    <s v=""/>
    <x v="0"/>
    <s v="Bagmati"/>
    <x v="2"/>
    <s v="mankha"/>
    <n v="1"/>
    <s v=""/>
    <x v="0"/>
    <s v=""/>
    <s v=""/>
    <x v="1"/>
    <n v="134"/>
    <n v="2"/>
    <n v="6"/>
    <n v="16"/>
    <n v="31"/>
    <n v="2"/>
    <n v="57"/>
    <n v="2"/>
    <n v="4"/>
    <n v="25"/>
    <n v="42"/>
    <n v="4"/>
    <n v="77"/>
    <n v="3"/>
    <n v="1"/>
    <n v="15"/>
    <n v="2"/>
    <n v="0"/>
    <n v="4"/>
    <n v="0"/>
    <n v="20"/>
    <n v="55"/>
    <n v="15"/>
    <x v="1"/>
    <d v="2015-06-28T00:00:00"/>
    <s v="No"/>
    <x v="2"/>
    <s v=""/>
    <x v="0"/>
    <s v=""/>
    <s v="Yes"/>
    <n v="12"/>
    <s v="No"/>
    <s v="No"/>
    <s v="No"/>
    <s v="Yes"/>
    <s v="No"/>
    <s v="No"/>
    <s v="No"/>
    <s v="No"/>
    <s v="No"/>
    <s v=""/>
    <s v="No Answer"/>
    <s v=""/>
    <x v="0"/>
    <x v="0"/>
    <s v="Host community"/>
    <s v=""/>
    <s v="No"/>
    <x v="0"/>
    <s v="None"/>
    <s v="None"/>
    <s v="&lt; 25%"/>
    <s v="&lt; 75%"/>
    <s v="&lt; 25%"/>
    <s v="None"/>
    <s v=""/>
    <x v="0"/>
    <x v="2"/>
    <x v="1"/>
    <s v=""/>
    <x v="2"/>
    <s v=""/>
    <x v="2"/>
    <s v=""/>
    <x v="1"/>
    <x v="0"/>
    <x v="2"/>
    <s v=""/>
    <x v="2"/>
    <s v=""/>
    <x v="0"/>
    <x v="0"/>
    <s v=""/>
    <x v="2"/>
    <x v="0"/>
    <s v=""/>
    <x v="0"/>
    <n v="9"/>
    <x v="0"/>
    <n v="0"/>
    <n v="0"/>
    <n v="0"/>
    <n v="0"/>
    <n v="0"/>
    <x v="1"/>
    <x v="1"/>
    <x v="0"/>
    <x v="0"/>
    <x v="0"/>
    <x v="0"/>
    <x v="0"/>
    <x v="0"/>
    <n v="2"/>
    <x v="1"/>
    <x v="1"/>
    <x v="1"/>
    <x v="0"/>
    <s v=""/>
    <x v="0"/>
    <x v="1"/>
    <x v="0"/>
    <x v="0"/>
    <x v="0"/>
    <x v="0"/>
    <m/>
    <x v="0"/>
    <x v="1"/>
    <x v="0"/>
    <x v="1"/>
    <x v="1"/>
    <x v="1"/>
    <x v="1"/>
    <s v=""/>
    <x v="1"/>
    <s v=""/>
    <x v="0"/>
    <s v=""/>
    <s v="Mosquito net"/>
    <s v=""/>
    <n v="0"/>
    <n v="2"/>
    <n v="0"/>
    <n v="2"/>
    <n v="0"/>
    <n v="0"/>
    <n v="0"/>
    <m/>
    <m/>
    <x v="1"/>
    <x v="0"/>
    <s v="No"/>
    <x v="0"/>
    <x v="0"/>
    <x v="0"/>
    <s v=""/>
    <x v="1"/>
    <x v="0"/>
    <x v="0"/>
    <m/>
    <x v="1"/>
    <x v="0"/>
    <x v="0"/>
    <x v="1"/>
    <x v="0"/>
    <x v="0"/>
    <x v="0"/>
    <x v="0"/>
    <x v="0"/>
    <x v="0"/>
    <s v=""/>
    <s v=""/>
    <x v="0"/>
    <s v=""/>
    <s v=""/>
    <x v="0"/>
    <s v=""/>
    <s v=""/>
    <x v="0"/>
    <s v=""/>
    <s v=""/>
    <x v="0"/>
    <x v="0"/>
    <x v="1"/>
    <s v=""/>
    <x v="1"/>
    <s v=""/>
    <n v="10"/>
    <x v="0"/>
    <x v="1"/>
    <x v="0"/>
    <x v="1"/>
    <x v="1"/>
    <s v=""/>
    <x v="1"/>
    <x v="0"/>
    <s v=""/>
    <s v=""/>
    <x v="0"/>
    <x v="0"/>
    <s v=""/>
    <x v="0"/>
    <x v="2"/>
    <s v=""/>
    <x v="2"/>
    <x v="0"/>
    <x v="1"/>
    <x v="1"/>
    <x v="1"/>
    <s v=""/>
    <x v="1"/>
    <s v=""/>
    <x v="0"/>
    <s v=""/>
    <x v="0"/>
    <x v="1"/>
    <s v=""/>
    <n v="0"/>
    <n v="0"/>
    <x v="0"/>
    <s v="No"/>
    <x v="0"/>
    <s v=""/>
    <x v="0"/>
    <x v="0"/>
    <x v="0"/>
    <s v=""/>
    <x v="1"/>
    <x v="1"/>
    <s v=""/>
    <x v="1"/>
    <x v="1"/>
    <s v=""/>
    <x v="2"/>
    <x v="0"/>
    <x v="0"/>
    <x v="0"/>
    <x v="0"/>
    <s v="non"/>
    <x v="0"/>
    <x v="0"/>
    <s v=""/>
    <x v="1"/>
    <s v=""/>
    <x v="1"/>
    <s v=""/>
    <x v="2"/>
    <s v=""/>
    <x v="1"/>
    <x v="1"/>
    <x v="1"/>
    <m/>
    <x v="0"/>
    <x v="0"/>
    <x v="0"/>
    <x v="0"/>
    <x v="1"/>
    <x v="2"/>
    <s v=""/>
    <x v="0"/>
    <s v=""/>
    <x v="1"/>
    <s v=""/>
    <x v="0"/>
    <x v="0"/>
    <s v="Yes"/>
    <s v="Already done"/>
    <x v="2"/>
    <s v=""/>
    <x v="1"/>
    <s v="no where to go because land belongs to hydro power company .."/>
    <x v="0"/>
    <n v="30"/>
    <n v="0"/>
    <n v="0"/>
    <n v="1"/>
    <n v="0"/>
    <n v="0"/>
    <n v="0"/>
    <n v="30"/>
    <n v="0"/>
    <n v="30"/>
    <n v="15"/>
    <n v="1"/>
    <n v="1"/>
    <n v="1"/>
    <n v="3"/>
    <n v="0"/>
    <n v="0"/>
    <n v="0"/>
    <n v="0"/>
    <n v="0"/>
    <n v="6"/>
    <n v="152"/>
    <s v="Lamoshangu"/>
    <n v="30"/>
    <n v="134"/>
  </r>
  <r>
    <m/>
    <d v="2016-11-30T00:00:00"/>
    <n v="9"/>
    <s v="Ranjan Rijal"/>
    <s v="Male"/>
    <s v="Rajendra gurung"/>
    <s v="Male"/>
    <s v="Host community"/>
    <n v="9825154874"/>
    <s v=""/>
    <s v="All"/>
    <s v="Monika Gurung"/>
    <s v="Female"/>
    <s v="IDP"/>
    <n v="9826102767"/>
    <s v=""/>
    <s v="All"/>
    <s v=""/>
    <s v=""/>
    <s v=""/>
    <s v=""/>
    <s v=""/>
    <s v=""/>
    <s v=""/>
    <s v=""/>
    <s v=""/>
    <s v=""/>
    <s v=""/>
    <s v=""/>
    <x v="3"/>
    <x v="3"/>
    <x v="0"/>
    <s v=""/>
    <x v="0"/>
    <x v="2"/>
    <x v="0"/>
    <x v="2"/>
    <s v="Gandaki"/>
    <x v="3"/>
    <s v="Barpak"/>
    <n v="2"/>
    <n v="28.195060000000002"/>
    <n v="84.725229999999996"/>
    <n v="1353.9380638868568"/>
    <n v="6"/>
    <x v="0"/>
    <x v="0"/>
    <s v=""/>
    <x v="1"/>
    <s v="Don't know"/>
    <x v="0"/>
    <s v=""/>
    <x v="1"/>
    <x v="0"/>
    <x v="0"/>
    <x v="0"/>
    <x v="0"/>
    <x v="1"/>
    <x v="1"/>
    <x v="1"/>
    <s v=""/>
    <s v=""/>
    <x v="1"/>
    <x v="1"/>
    <s v=""/>
    <x v="1"/>
    <s v=""/>
    <s v=""/>
    <x v="1"/>
    <s v="Gandaki"/>
    <x v="3"/>
    <s v="Barpak"/>
    <n v="2"/>
    <s v=""/>
    <x v="0"/>
    <s v=""/>
    <s v=""/>
    <x v="0"/>
    <n v="131"/>
    <n v="1"/>
    <n v="12"/>
    <n v="16"/>
    <n v="34"/>
    <n v="7"/>
    <n v="70"/>
    <n v="0"/>
    <n v="10"/>
    <n v="15"/>
    <n v="30"/>
    <n v="6"/>
    <n v="61"/>
    <n v="2"/>
    <n v="0"/>
    <n v="3"/>
    <n v="1"/>
    <n v="0"/>
    <n v="2"/>
    <n v="0"/>
    <n v="3"/>
    <n v="133"/>
    <n v="0"/>
    <x v="1"/>
    <d v="2015-04-30T00:00:00"/>
    <s v="Yes"/>
    <x v="1"/>
    <s v=""/>
    <x v="1"/>
    <s v=""/>
    <s v="No"/>
    <s v=""/>
    <s v=""/>
    <s v="No"/>
    <s v="No"/>
    <s v="No"/>
    <s v="No"/>
    <s v="No"/>
    <s v="No"/>
    <s v="No"/>
    <s v="No"/>
    <s v=""/>
    <s v=""/>
    <s v=""/>
    <x v="0"/>
    <x v="1"/>
    <s v="Other"/>
    <s v="No"/>
    <s v="Unknown"/>
    <x v="0"/>
    <s v="None"/>
    <s v="None"/>
    <s v="None"/>
    <s v="More than 75%"/>
    <s v="&lt; 25%"/>
    <s v="None"/>
    <s v=""/>
    <x v="0"/>
    <x v="0"/>
    <x v="2"/>
    <s v=""/>
    <x v="1"/>
    <s v=""/>
    <x v="1"/>
    <s v=""/>
    <x v="0"/>
    <x v="1"/>
    <x v="3"/>
    <s v=""/>
    <x v="2"/>
    <s v=""/>
    <x v="0"/>
    <x v="1"/>
    <s v=""/>
    <x v="1"/>
    <x v="0"/>
    <s v=""/>
    <x v="0"/>
    <n v="4"/>
    <x v="0"/>
    <n v="0"/>
    <n v="0"/>
    <n v="0"/>
    <n v="0"/>
    <n v="0"/>
    <x v="1"/>
    <x v="2"/>
    <x v="0"/>
    <x v="1"/>
    <x v="2"/>
    <x v="1"/>
    <x v="0"/>
    <x v="1"/>
    <n v="1"/>
    <x v="1"/>
    <x v="2"/>
    <x v="2"/>
    <x v="1"/>
    <s v=""/>
    <x v="0"/>
    <x v="0"/>
    <x v="1"/>
    <x v="1"/>
    <x v="0"/>
    <x v="0"/>
    <m/>
    <x v="0"/>
    <x v="1"/>
    <x v="0"/>
    <x v="1"/>
    <x v="0"/>
    <x v="0"/>
    <x v="2"/>
    <s v=""/>
    <x v="0"/>
    <s v=""/>
    <x v="0"/>
    <s v=""/>
    <s v="Mosquito net"/>
    <s v=""/>
    <n v="0"/>
    <n v="1"/>
    <n v="0"/>
    <n v="1"/>
    <n v="0"/>
    <n v="0"/>
    <n v="0"/>
    <m/>
    <m/>
    <x v="1"/>
    <x v="0"/>
    <s v="No"/>
    <x v="0"/>
    <x v="0"/>
    <x v="0"/>
    <s v=""/>
    <x v="1"/>
    <x v="0"/>
    <x v="0"/>
    <m/>
    <x v="0"/>
    <x v="0"/>
    <x v="0"/>
    <x v="1"/>
    <x v="0"/>
    <x v="0"/>
    <x v="0"/>
    <x v="0"/>
    <x v="0"/>
    <x v="0"/>
    <s v=""/>
    <s v=""/>
    <x v="0"/>
    <s v=""/>
    <s v=""/>
    <x v="0"/>
    <s v=""/>
    <s v=""/>
    <x v="0"/>
    <s v=""/>
    <s v=""/>
    <x v="0"/>
    <x v="0"/>
    <x v="0"/>
    <s v=""/>
    <x v="0"/>
    <s v=""/>
    <n v="0"/>
    <x v="1"/>
    <x v="0"/>
    <x v="1"/>
    <x v="0"/>
    <x v="0"/>
    <s v=""/>
    <x v="0"/>
    <x v="1"/>
    <s v=""/>
    <s v=""/>
    <x v="0"/>
    <x v="0"/>
    <s v=""/>
    <x v="0"/>
    <x v="0"/>
    <s v=""/>
    <x v="1"/>
    <x v="0"/>
    <x v="0"/>
    <x v="1"/>
    <x v="2"/>
    <s v=""/>
    <x v="0"/>
    <s v=""/>
    <x v="0"/>
    <s v=""/>
    <x v="0"/>
    <x v="2"/>
    <s v=""/>
    <n v="0"/>
    <n v="0"/>
    <x v="0"/>
    <s v="Unknown"/>
    <x v="0"/>
    <s v=""/>
    <x v="1"/>
    <x v="0"/>
    <x v="0"/>
    <s v=""/>
    <x v="0"/>
    <x v="0"/>
    <s v=""/>
    <x v="0"/>
    <x v="0"/>
    <s v=""/>
    <x v="2"/>
    <x v="1"/>
    <x v="0"/>
    <x v="0"/>
    <x v="0"/>
    <s v="None"/>
    <x v="0"/>
    <x v="0"/>
    <s v=""/>
    <x v="2"/>
    <s v=""/>
    <x v="2"/>
    <s v=""/>
    <x v="1"/>
    <s v=""/>
    <x v="1"/>
    <x v="0"/>
    <x v="0"/>
    <m/>
    <x v="1"/>
    <x v="1"/>
    <x v="0"/>
    <x v="0"/>
    <x v="0"/>
    <x v="0"/>
    <s v=""/>
    <x v="1"/>
    <s v=""/>
    <x v="0"/>
    <s v=""/>
    <x v="1"/>
    <x v="1"/>
    <s v="Yes"/>
    <s v="Already done"/>
    <x v="3"/>
    <s v=""/>
    <x v="1"/>
    <s v="All 25 HHs have recived 50k grant, But they are unsure when and where to reconstruct. The major problem is accessibility of trail to their origin, which was destroyed by landslide. They are paying rent Rs.150 per month, So they are not affordable for that"/>
    <x v="0"/>
    <n v="25"/>
    <n v="0"/>
    <n v="0"/>
    <n v="1"/>
    <n v="0"/>
    <n v="0"/>
    <n v="0"/>
    <n v="25"/>
    <n v="0"/>
    <n v="25"/>
    <n v="25"/>
    <n v="1"/>
    <n v="1"/>
    <n v="3"/>
    <n v="3"/>
    <n v="0"/>
    <n v="0"/>
    <n v="0"/>
    <n v="0"/>
    <n v="0"/>
    <n v="8"/>
    <n v="180"/>
    <s v="Mandre"/>
    <n v="25"/>
    <n v="131"/>
  </r>
  <r>
    <m/>
    <d v="2016-11-28T00:00:00"/>
    <n v="9"/>
    <s v="Laxmi Maharjan"/>
    <s v="Female"/>
    <s v="Kale Sherpa"/>
    <s v="Male"/>
    <s v=""/>
    <n v="9860739022"/>
    <s v=""/>
    <s v=""/>
    <s v="Sanu Sherpa"/>
    <s v="Female"/>
    <s v=""/>
    <n v="9849695353"/>
    <s v=""/>
    <s v=""/>
    <s v=""/>
    <s v=""/>
    <s v=""/>
    <s v=""/>
    <s v=""/>
    <s v=""/>
    <s v=""/>
    <s v=""/>
    <s v=""/>
    <s v=""/>
    <s v=""/>
    <s v=""/>
    <x v="4"/>
    <x v="4"/>
    <x v="0"/>
    <s v=""/>
    <x v="0"/>
    <x v="0"/>
    <x v="0"/>
    <x v="0"/>
    <s v="Bagmati"/>
    <x v="1"/>
    <s v="Kathmandu Metropolitan"/>
    <n v="6"/>
    <n v="27.714628000000001"/>
    <n v="85.359960999999998"/>
    <n v="1331.9921970251157"/>
    <s v=""/>
    <x v="0"/>
    <x v="0"/>
    <s v=""/>
    <x v="1"/>
    <s v="Don't know"/>
    <x v="0"/>
    <s v=""/>
    <x v="0"/>
    <x v="1"/>
    <x v="0"/>
    <x v="0"/>
    <x v="0"/>
    <x v="1"/>
    <x v="1"/>
    <x v="1"/>
    <s v=""/>
    <s v=""/>
    <x v="0"/>
    <x v="2"/>
    <m/>
    <x v="2"/>
    <s v="NA"/>
    <s v="NA"/>
    <x v="0"/>
    <s v="Bagmati"/>
    <x v="2"/>
    <s v=""/>
    <n v="6"/>
    <s v="Bagmati"/>
    <x v="1"/>
    <s v=""/>
    <n v="7"/>
    <x v="2"/>
    <n v="79"/>
    <n v="0"/>
    <n v="3"/>
    <n v="17"/>
    <n v="15"/>
    <n v="1"/>
    <n v="36"/>
    <n v="0"/>
    <n v="3"/>
    <n v="17"/>
    <n v="20"/>
    <n v="3"/>
    <n v="43"/>
    <n v="1"/>
    <n v="0"/>
    <n v="3"/>
    <n v="3"/>
    <n v="1"/>
    <n v="4"/>
    <n v="1"/>
    <n v="3"/>
    <n v="4"/>
    <n v="0"/>
    <x v="2"/>
    <d v="2015-04-25T00:00:00"/>
    <s v="No"/>
    <x v="1"/>
    <s v=""/>
    <x v="2"/>
    <s v=""/>
    <s v="Yes"/>
    <n v="150"/>
    <s v="Yes"/>
    <s v="Yes"/>
    <s v="No"/>
    <s v="No"/>
    <s v="No"/>
    <s v="No"/>
    <s v="No"/>
    <s v="No"/>
    <s v="No"/>
    <s v=""/>
    <s v="Resume livelihood at the place of origin/habitual residence"/>
    <s v=""/>
    <x v="0"/>
    <x v="2"/>
    <s v="Other"/>
    <s v="Place of origin"/>
    <s v="Unknown"/>
    <x v="0"/>
    <s v="None"/>
    <s v="None"/>
    <s v="None"/>
    <s v="More than 75%"/>
    <s v="None"/>
    <s v="None"/>
    <s v=""/>
    <x v="0"/>
    <x v="3"/>
    <x v="0"/>
    <s v=""/>
    <x v="2"/>
    <s v=""/>
    <x v="3"/>
    <s v=""/>
    <x v="0"/>
    <x v="0"/>
    <x v="4"/>
    <s v=""/>
    <x v="3"/>
    <s v=""/>
    <x v="0"/>
    <x v="2"/>
    <s v=""/>
    <x v="0"/>
    <x v="0"/>
    <s v=""/>
    <x v="0"/>
    <n v="4"/>
    <x v="0"/>
    <n v="2"/>
    <n v="2"/>
    <n v="0"/>
    <n v="0"/>
    <n v="0"/>
    <x v="1"/>
    <x v="3"/>
    <x v="0"/>
    <x v="0"/>
    <x v="1"/>
    <x v="1"/>
    <x v="1"/>
    <x v="0"/>
    <n v="0"/>
    <x v="0"/>
    <x v="0"/>
    <x v="0"/>
    <x v="2"/>
    <s v=""/>
    <x v="0"/>
    <x v="2"/>
    <x v="0"/>
    <x v="0"/>
    <x v="1"/>
    <x v="0"/>
    <s v="Dwarika's Foundation"/>
    <x v="1"/>
    <x v="2"/>
    <x v="0"/>
    <x v="1"/>
    <x v="0"/>
    <x v="0"/>
    <x v="0"/>
    <s v=""/>
    <x v="0"/>
    <s v=""/>
    <x v="0"/>
    <s v=""/>
    <s v="Mosquito net"/>
    <s v=""/>
    <n v="0"/>
    <n v="0"/>
    <n v="0"/>
    <n v="0"/>
    <n v="0"/>
    <n v="0"/>
    <n v="0"/>
    <m/>
    <m/>
    <x v="1"/>
    <x v="0"/>
    <s v="No"/>
    <x v="0"/>
    <x v="0"/>
    <x v="0"/>
    <s v=""/>
    <x v="0"/>
    <x v="0"/>
    <x v="1"/>
    <m/>
    <x v="0"/>
    <x v="0"/>
    <x v="1"/>
    <x v="0"/>
    <x v="0"/>
    <x v="1"/>
    <x v="1"/>
    <x v="0"/>
    <x v="1"/>
    <x v="0"/>
    <s v=""/>
    <s v=""/>
    <x v="0"/>
    <s v=""/>
    <s v=""/>
    <x v="0"/>
    <s v=""/>
    <s v=""/>
    <x v="0"/>
    <s v=""/>
    <s v=""/>
    <x v="0"/>
    <x v="0"/>
    <x v="1"/>
    <s v=""/>
    <x v="1"/>
    <s v=""/>
    <n v="50"/>
    <x v="1"/>
    <x v="0"/>
    <x v="1"/>
    <x v="0"/>
    <x v="0"/>
    <s v=""/>
    <x v="0"/>
    <x v="0"/>
    <s v=""/>
    <s v=""/>
    <x v="0"/>
    <x v="0"/>
    <s v=""/>
    <x v="1"/>
    <x v="0"/>
    <s v=""/>
    <x v="0"/>
    <x v="0"/>
    <x v="0"/>
    <x v="1"/>
    <x v="2"/>
    <s v=""/>
    <x v="0"/>
    <s v=""/>
    <x v="0"/>
    <s v=""/>
    <x v="0"/>
    <x v="0"/>
    <s v=""/>
    <n v="1"/>
    <n v="1"/>
    <x v="0"/>
    <s v="No"/>
    <x v="0"/>
    <s v=""/>
    <x v="0"/>
    <x v="0"/>
    <x v="0"/>
    <s v=""/>
    <x v="0"/>
    <x v="0"/>
    <s v=""/>
    <x v="0"/>
    <x v="0"/>
    <s v=""/>
    <x v="0"/>
    <x v="0"/>
    <x v="0"/>
    <x v="0"/>
    <x v="0"/>
    <s v="None"/>
    <x v="0"/>
    <x v="0"/>
    <s v=""/>
    <x v="1"/>
    <s v=""/>
    <x v="1"/>
    <s v=""/>
    <x v="1"/>
    <s v=""/>
    <x v="1"/>
    <x v="0"/>
    <x v="0"/>
    <m/>
    <x v="0"/>
    <x v="0"/>
    <x v="0"/>
    <x v="0"/>
    <x v="1"/>
    <x v="3"/>
    <s v=""/>
    <x v="1"/>
    <s v=""/>
    <x v="0"/>
    <s v=""/>
    <x v="0"/>
    <x v="0"/>
    <s v="No"/>
    <s v=""/>
    <x v="1"/>
    <s v=""/>
    <x v="1"/>
    <s v="After 16 days back to origin..."/>
    <x v="0"/>
    <n v="18"/>
    <n v="0"/>
    <n v="0"/>
    <n v="1"/>
    <n v="0"/>
    <n v="0"/>
    <n v="0"/>
    <n v="18"/>
    <n v="0"/>
    <n v="18"/>
    <n v="5"/>
    <n v="1"/>
    <n v="1"/>
    <n v="1"/>
    <n v="0"/>
    <n v="0"/>
    <n v="0"/>
    <n v="0"/>
    <n v="0"/>
    <n v="0"/>
    <n v="3"/>
    <n v="203"/>
    <s v="Hope Esparanza"/>
    <n v="18"/>
    <n v="79"/>
  </r>
  <r>
    <m/>
    <d v="2016-11-28T00:00:00"/>
    <n v="9"/>
    <s v="Laxmi Maharjan"/>
    <s v="Female"/>
    <s v="Bishwas Tamang"/>
    <s v="Male"/>
    <s v=""/>
    <n v="9843585342"/>
    <s v=""/>
    <s v=""/>
    <s v="Sujan Tamang"/>
    <s v="Male"/>
    <s v=""/>
    <n v="9823471279"/>
    <s v=""/>
    <s v=""/>
    <s v=""/>
    <s v=""/>
    <s v=""/>
    <s v=""/>
    <s v=""/>
    <s v=""/>
    <s v=""/>
    <s v=""/>
    <s v=""/>
    <s v=""/>
    <s v=""/>
    <s v=""/>
    <x v="5"/>
    <x v="5"/>
    <x v="0"/>
    <s v=""/>
    <x v="0"/>
    <x v="0"/>
    <x v="0"/>
    <x v="0"/>
    <s v="Bagmati"/>
    <x v="1"/>
    <s v="Kathmandu Metropolitan"/>
    <n v="6"/>
    <n v="27.719899999999999"/>
    <n v="85.35266"/>
    <n v="1338.3930748597902"/>
    <s v=""/>
    <x v="0"/>
    <x v="0"/>
    <s v=""/>
    <x v="1"/>
    <s v="Don't know"/>
    <x v="0"/>
    <s v=""/>
    <x v="0"/>
    <x v="1"/>
    <x v="0"/>
    <x v="1"/>
    <x v="0"/>
    <x v="1"/>
    <x v="1"/>
    <x v="1"/>
    <s v=""/>
    <s v=""/>
    <x v="0"/>
    <x v="0"/>
    <s v=""/>
    <x v="0"/>
    <s v=""/>
    <s v=""/>
    <x v="0"/>
    <s v="Bagmati"/>
    <x v="2"/>
    <s v="Sindhupalchowk"/>
    <s v=""/>
    <s v="Bagmati"/>
    <x v="1"/>
    <s v=""/>
    <s v=""/>
    <x v="3"/>
    <n v="1207"/>
    <n v="0"/>
    <n v="17"/>
    <n v="221"/>
    <n v="340"/>
    <n v="0"/>
    <n v="578"/>
    <n v="0"/>
    <n v="68"/>
    <n v="85"/>
    <n v="442"/>
    <n v="34"/>
    <n v="629"/>
    <n v="7"/>
    <n v="0"/>
    <n v="150"/>
    <n v="18"/>
    <n v="0"/>
    <n v="60"/>
    <n v="0"/>
    <n v="50"/>
    <n v="5"/>
    <n v="3"/>
    <x v="2"/>
    <d v="2015-04-25T00:00:00"/>
    <s v="No"/>
    <x v="3"/>
    <s v=""/>
    <x v="2"/>
    <s v=""/>
    <s v="Yes"/>
    <n v="300"/>
    <s v="Yes"/>
    <s v="No"/>
    <s v="Yes"/>
    <s v="No"/>
    <s v="No"/>
    <s v="No"/>
    <s v="No"/>
    <s v="No"/>
    <s v="No"/>
    <s v=""/>
    <s v="Resume livelihood at the place of origin/habitual residence"/>
    <s v=""/>
    <x v="1"/>
    <x v="0"/>
    <s v="Purchased by IDPs"/>
    <s v=""/>
    <s v="No"/>
    <x v="1"/>
    <s v="None"/>
    <s v="None"/>
    <s v="None"/>
    <s v="None"/>
    <s v="More than 75%"/>
    <s v="None"/>
    <s v=""/>
    <x v="1"/>
    <x v="3"/>
    <x v="0"/>
    <s v=""/>
    <x v="1"/>
    <s v=""/>
    <x v="1"/>
    <s v=""/>
    <x v="2"/>
    <x v="0"/>
    <x v="5"/>
    <s v="Panitank"/>
    <x v="4"/>
    <s v="Panitank"/>
    <x v="0"/>
    <x v="0"/>
    <s v=""/>
    <x v="0"/>
    <x v="0"/>
    <s v=""/>
    <x v="0"/>
    <n v="2"/>
    <x v="0"/>
    <n v="0"/>
    <n v="0"/>
    <n v="0"/>
    <n v="0"/>
    <n v="8"/>
    <x v="1"/>
    <x v="4"/>
    <x v="0"/>
    <x v="1"/>
    <x v="1"/>
    <x v="0"/>
    <x v="0"/>
    <x v="1"/>
    <n v="0"/>
    <x v="0"/>
    <x v="0"/>
    <x v="0"/>
    <x v="3"/>
    <s v=""/>
    <x v="1"/>
    <x v="0"/>
    <x v="0"/>
    <x v="0"/>
    <x v="0"/>
    <x v="0"/>
    <m/>
    <x v="1"/>
    <x v="2"/>
    <x v="0"/>
    <x v="0"/>
    <x v="0"/>
    <x v="0"/>
    <x v="1"/>
    <s v=""/>
    <x v="2"/>
    <s v=""/>
    <x v="0"/>
    <s v=""/>
    <s v="Mosquito net"/>
    <s v=""/>
    <n v="0"/>
    <n v="0"/>
    <n v="0"/>
    <n v="0"/>
    <n v="0"/>
    <n v="0"/>
    <n v="0"/>
    <m/>
    <m/>
    <x v="0"/>
    <x v="0"/>
    <s v="No"/>
    <x v="0"/>
    <x v="0"/>
    <x v="0"/>
    <s v=""/>
    <x v="0"/>
    <x v="0"/>
    <x v="1"/>
    <m/>
    <x v="0"/>
    <x v="0"/>
    <x v="0"/>
    <x v="2"/>
    <x v="1"/>
    <x v="0"/>
    <x v="0"/>
    <x v="0"/>
    <x v="0"/>
    <x v="0"/>
    <s v=""/>
    <s v=""/>
    <x v="0"/>
    <s v=""/>
    <s v=""/>
    <x v="0"/>
    <s v=""/>
    <s v=""/>
    <x v="0"/>
    <s v=""/>
    <s v=""/>
    <x v="0"/>
    <x v="0"/>
    <x v="1"/>
    <s v=""/>
    <x v="1"/>
    <s v=""/>
    <n v="60"/>
    <x v="1"/>
    <x v="0"/>
    <x v="1"/>
    <x v="0"/>
    <x v="0"/>
    <s v=""/>
    <x v="0"/>
    <x v="0"/>
    <s v=""/>
    <s v=""/>
    <x v="0"/>
    <x v="0"/>
    <s v=""/>
    <x v="1"/>
    <x v="3"/>
    <s v=""/>
    <x v="2"/>
    <x v="0"/>
    <x v="0"/>
    <x v="0"/>
    <x v="0"/>
    <s v=""/>
    <x v="2"/>
    <s v=""/>
    <x v="0"/>
    <s v=""/>
    <x v="0"/>
    <x v="1"/>
    <s v=""/>
    <n v="0"/>
    <n v="0"/>
    <x v="0"/>
    <s v="No"/>
    <x v="0"/>
    <s v=""/>
    <x v="0"/>
    <x v="0"/>
    <x v="0"/>
    <s v=""/>
    <x v="0"/>
    <x v="0"/>
    <s v=""/>
    <x v="0"/>
    <x v="0"/>
    <s v=""/>
    <x v="2"/>
    <x v="2"/>
    <x v="0"/>
    <x v="0"/>
    <x v="0"/>
    <s v="No"/>
    <x v="0"/>
    <x v="0"/>
    <s v=""/>
    <x v="1"/>
    <s v=""/>
    <x v="1"/>
    <s v=""/>
    <x v="3"/>
    <s v=""/>
    <x v="1"/>
    <x v="0"/>
    <x v="0"/>
    <m/>
    <x v="1"/>
    <x v="1"/>
    <x v="0"/>
    <x v="0"/>
    <x v="1"/>
    <x v="2"/>
    <s v=""/>
    <x v="1"/>
    <s v=""/>
    <x v="0"/>
    <s v=""/>
    <x v="1"/>
    <x v="2"/>
    <s v="No"/>
    <s v=""/>
    <x v="4"/>
    <s v=""/>
    <x v="1"/>
    <s v="Toilet, Drinking water not usable ._x000a_No light."/>
    <x v="0"/>
    <n v="85"/>
    <n v="0"/>
    <n v="0"/>
    <n v="1"/>
    <n v="0"/>
    <n v="0"/>
    <n v="0"/>
    <n v="340"/>
    <n v="0"/>
    <n v="0"/>
    <n v="85"/>
    <n v="5"/>
    <n v="1"/>
    <n v="5"/>
    <n v="0"/>
    <n v="0"/>
    <n v="0"/>
    <n v="0"/>
    <n v="0"/>
    <n v="0"/>
    <n v="11"/>
    <n v="206"/>
    <s v="Chuchepati"/>
    <n v="340"/>
    <n v="1207"/>
  </r>
  <r>
    <m/>
    <d v="2016-11-28T00:00:00"/>
    <n v="9"/>
    <s v="Ranjan Rijal"/>
    <s v="Male"/>
    <s v="Urmila Moktan"/>
    <s v="Female"/>
    <s v="IDP"/>
    <n v="9845614889"/>
    <s v=""/>
    <s v="All"/>
    <s v="Sudip Moktan"/>
    <s v="Male"/>
    <s v="Member"/>
    <n v="9845296006"/>
    <s v="SMC"/>
    <s v="All"/>
    <s v=""/>
    <s v=""/>
    <s v=""/>
    <s v=""/>
    <s v=""/>
    <s v=""/>
    <s v=""/>
    <s v=""/>
    <s v=""/>
    <s v=""/>
    <s v=""/>
    <s v=""/>
    <x v="6"/>
    <x v="6"/>
    <x v="0"/>
    <s v=""/>
    <x v="0"/>
    <x v="3"/>
    <x v="0"/>
    <x v="2"/>
    <s v="Narayani"/>
    <x v="4"/>
    <s v="Namtar"/>
    <n v="1"/>
    <n v="27.587620000000001"/>
    <n v="85.084379999999996"/>
    <n v="2433.5527920019508"/>
    <s v=""/>
    <x v="0"/>
    <x v="0"/>
    <s v=""/>
    <x v="1"/>
    <s v="Don't know"/>
    <x v="0"/>
    <s v=""/>
    <x v="0"/>
    <x v="1"/>
    <x v="1"/>
    <x v="0"/>
    <x v="0"/>
    <x v="0"/>
    <x v="2"/>
    <x v="0"/>
    <s v="SitaRam Moktan"/>
    <n v="9845235476"/>
    <x v="1"/>
    <x v="1"/>
    <s v=""/>
    <x v="1"/>
    <s v=""/>
    <s v=""/>
    <x v="1"/>
    <s v="Narayani"/>
    <x v="4"/>
    <s v="Namtar"/>
    <n v="1"/>
    <s v=""/>
    <x v="0"/>
    <s v=""/>
    <s v=""/>
    <x v="4"/>
    <n v="248"/>
    <n v="0"/>
    <n v="7"/>
    <n v="26"/>
    <n v="68"/>
    <n v="11"/>
    <n v="112"/>
    <n v="2"/>
    <n v="15"/>
    <n v="53"/>
    <n v="55"/>
    <n v="11"/>
    <n v="136"/>
    <n v="1"/>
    <n v="0"/>
    <n v="2"/>
    <n v="1"/>
    <n v="0"/>
    <n v="4"/>
    <n v="0"/>
    <n v="10"/>
    <n v="248"/>
    <n v="5"/>
    <x v="3"/>
    <d v="2015-05-25T00:00:00"/>
    <s v="Yes"/>
    <x v="2"/>
    <s v=""/>
    <x v="1"/>
    <s v=""/>
    <s v="Yes"/>
    <n v="3"/>
    <s v="Yes"/>
    <s v="Yes"/>
    <s v="No"/>
    <s v="No"/>
    <s v="No"/>
    <s v="No"/>
    <s v="No"/>
    <s v="No"/>
    <s v="No"/>
    <s v=""/>
    <s v="Resume livelihood at the place of origin/habitual residence"/>
    <s v=""/>
    <x v="0"/>
    <x v="0"/>
    <s v="Government ownership"/>
    <s v=""/>
    <s v="Unknown"/>
    <x v="0"/>
    <s v="None"/>
    <s v="None"/>
    <s v="None"/>
    <s v="More than 75%"/>
    <s v="None"/>
    <s v="None"/>
    <s v=""/>
    <x v="1"/>
    <x v="0"/>
    <x v="3"/>
    <s v="PE-Foam"/>
    <x v="1"/>
    <s v=""/>
    <x v="1"/>
    <s v=""/>
    <x v="0"/>
    <x v="1"/>
    <x v="3"/>
    <s v=""/>
    <x v="2"/>
    <s v=""/>
    <x v="0"/>
    <x v="1"/>
    <s v=""/>
    <x v="2"/>
    <x v="0"/>
    <s v=""/>
    <x v="0"/>
    <n v="14"/>
    <x v="0"/>
    <n v="0"/>
    <n v="0"/>
    <n v="0"/>
    <n v="0"/>
    <n v="0"/>
    <x v="1"/>
    <x v="5"/>
    <x v="0"/>
    <x v="1"/>
    <x v="1"/>
    <x v="0"/>
    <x v="0"/>
    <x v="0"/>
    <n v="4"/>
    <x v="1"/>
    <x v="1"/>
    <x v="2"/>
    <x v="1"/>
    <s v=""/>
    <x v="0"/>
    <x v="0"/>
    <x v="0"/>
    <x v="2"/>
    <x v="0"/>
    <x v="0"/>
    <m/>
    <x v="0"/>
    <x v="1"/>
    <x v="0"/>
    <x v="0"/>
    <x v="0"/>
    <x v="0"/>
    <x v="2"/>
    <s v=""/>
    <x v="3"/>
    <s v=""/>
    <x v="0"/>
    <s v=""/>
    <s v="Mosquito net"/>
    <s v=""/>
    <n v="0"/>
    <n v="1"/>
    <n v="0"/>
    <n v="1"/>
    <n v="0"/>
    <n v="0"/>
    <n v="0"/>
    <m/>
    <m/>
    <x v="1"/>
    <x v="0"/>
    <s v="No"/>
    <x v="0"/>
    <x v="0"/>
    <x v="0"/>
    <s v=""/>
    <x v="2"/>
    <x v="0"/>
    <x v="0"/>
    <s v=""/>
    <x v="0"/>
    <x v="0"/>
    <x v="0"/>
    <x v="1"/>
    <x v="0"/>
    <x v="0"/>
    <x v="0"/>
    <x v="0"/>
    <x v="0"/>
    <x v="0"/>
    <s v=""/>
    <s v=""/>
    <x v="0"/>
    <s v=""/>
    <s v=""/>
    <x v="0"/>
    <s v=""/>
    <s v=""/>
    <x v="0"/>
    <s v=""/>
    <s v=""/>
    <x v="0"/>
    <x v="0"/>
    <x v="0"/>
    <s v=""/>
    <x v="0"/>
    <s v=""/>
    <n v="0"/>
    <x v="0"/>
    <x v="0"/>
    <x v="0"/>
    <x v="0"/>
    <x v="0"/>
    <s v=""/>
    <x v="0"/>
    <x v="1"/>
    <s v=""/>
    <s v=""/>
    <x v="0"/>
    <x v="0"/>
    <s v=""/>
    <x v="0"/>
    <x v="4"/>
    <s v=""/>
    <x v="1"/>
    <x v="0"/>
    <x v="0"/>
    <x v="1"/>
    <x v="2"/>
    <s v=""/>
    <x v="0"/>
    <s v=""/>
    <x v="0"/>
    <s v=""/>
    <x v="0"/>
    <x v="2"/>
    <s v=""/>
    <n v="0"/>
    <n v="0"/>
    <x v="0"/>
    <s v="Unknown"/>
    <x v="0"/>
    <s v=""/>
    <x v="0"/>
    <x v="0"/>
    <x v="0"/>
    <s v=""/>
    <x v="0"/>
    <x v="0"/>
    <s v=""/>
    <x v="0"/>
    <x v="0"/>
    <s v=""/>
    <x v="2"/>
    <x v="0"/>
    <x v="0"/>
    <x v="0"/>
    <x v="0"/>
    <s v="No"/>
    <x v="0"/>
    <x v="0"/>
    <s v=""/>
    <x v="1"/>
    <s v=""/>
    <x v="3"/>
    <s v=""/>
    <x v="1"/>
    <s v=""/>
    <x v="1"/>
    <x v="0"/>
    <x v="0"/>
    <m/>
    <x v="0"/>
    <x v="0"/>
    <x v="0"/>
    <x v="0"/>
    <x v="1"/>
    <x v="4"/>
    <s v=""/>
    <x v="1"/>
    <s v=""/>
    <x v="0"/>
    <s v=""/>
    <x v="1"/>
    <x v="1"/>
    <s v="Yes"/>
    <s v="Don't know"/>
    <x v="5"/>
    <s v=""/>
    <x v="1"/>
    <s v="All hohs living in camp name is mentioned in beneficiary list, however have not signed the contract. IOM provided cooking stove unused, SMC not functional, IG related support requested, most of the shelters were locked even in the evening, detail demograp"/>
    <x v="1"/>
    <n v="44"/>
    <n v="0"/>
    <n v="0"/>
    <n v="1"/>
    <n v="0"/>
    <n v="0"/>
    <n v="0"/>
    <n v="44"/>
    <n v="0"/>
    <n v="0"/>
    <n v="44"/>
    <n v="1"/>
    <n v="1"/>
    <n v="1"/>
    <n v="0"/>
    <n v="0"/>
    <n v="0"/>
    <n v="0"/>
    <n v="0"/>
    <n v="0"/>
    <n v="3"/>
    <n v="209"/>
    <s v="Golmode"/>
    <n v="44"/>
    <n v="248"/>
  </r>
  <r>
    <m/>
    <d v="2016-11-29T00:00:00"/>
    <n v="9"/>
    <s v="Sujan Paudel"/>
    <s v="Male"/>
    <s v="Tulsi Shrestha"/>
    <s v="Female"/>
    <s v=""/>
    <n v="9744021451"/>
    <s v=""/>
    <s v=""/>
    <s v="Bhesh Bahadur Shrestha"/>
    <s v="Male"/>
    <s v=""/>
    <n v="9841423527"/>
    <s v=""/>
    <s v=""/>
    <s v=""/>
    <s v=""/>
    <s v=""/>
    <s v=""/>
    <s v=""/>
    <s v=""/>
    <s v=""/>
    <s v=""/>
    <s v=""/>
    <s v=""/>
    <s v=""/>
    <s v=""/>
    <x v="7"/>
    <x v="7"/>
    <x v="1"/>
    <s v=""/>
    <x v="0"/>
    <x v="1"/>
    <x v="0"/>
    <x v="2"/>
    <s v="Janakpur"/>
    <x v="5"/>
    <s v="Bulung"/>
    <n v="9"/>
    <n v="27.79411"/>
    <n v="86.179410000000004"/>
    <n v="1056.1448427212874"/>
    <s v=""/>
    <x v="0"/>
    <x v="0"/>
    <s v=""/>
    <x v="1"/>
    <s v="Don't know"/>
    <x v="0"/>
    <s v=""/>
    <x v="0"/>
    <x v="0"/>
    <x v="0"/>
    <x v="0"/>
    <x v="0"/>
    <x v="0"/>
    <x v="3"/>
    <x v="0"/>
    <s v="Bir Bahadur Shrestha"/>
    <n v="9741273126"/>
    <x v="1"/>
    <x v="1"/>
    <s v=""/>
    <x v="1"/>
    <s v=""/>
    <s v=""/>
    <x v="0"/>
    <s v="Janakpur"/>
    <x v="5"/>
    <s v="Bulung"/>
    <n v="9"/>
    <s v=""/>
    <x v="0"/>
    <s v=""/>
    <s v=""/>
    <x v="5"/>
    <n v="380"/>
    <n v="4"/>
    <n v="12"/>
    <n v="41"/>
    <n v="117"/>
    <n v="15"/>
    <n v="189"/>
    <n v="2"/>
    <n v="18"/>
    <n v="43"/>
    <n v="110"/>
    <n v="18"/>
    <n v="191"/>
    <n v="2"/>
    <n v="1"/>
    <n v="13"/>
    <n v="4"/>
    <n v="0"/>
    <n v="10"/>
    <n v="1"/>
    <n v="8"/>
    <n v="353"/>
    <n v="2"/>
    <x v="0"/>
    <d v="2015-04-30T00:00:00"/>
    <s v="No"/>
    <x v="2"/>
    <s v=""/>
    <x v="1"/>
    <s v=""/>
    <m/>
    <m/>
    <m/>
    <s v="No"/>
    <s v="No"/>
    <s v="No"/>
    <s v="No"/>
    <s v="No"/>
    <s v="No"/>
    <s v="No"/>
    <s v="No"/>
    <m/>
    <m/>
    <m/>
    <x v="0"/>
    <x v="0"/>
    <m/>
    <m/>
    <m/>
    <x v="0"/>
    <s v="None"/>
    <s v="None"/>
    <s v="None"/>
    <s v="More than 75%"/>
    <s v="None"/>
    <s v="None"/>
    <s v=""/>
    <x v="0"/>
    <x v="1"/>
    <x v="4"/>
    <s v=""/>
    <x v="3"/>
    <s v=""/>
    <x v="4"/>
    <s v=""/>
    <x v="0"/>
    <x v="0"/>
    <x v="3"/>
    <s v=""/>
    <x v="2"/>
    <s v=""/>
    <x v="0"/>
    <x v="1"/>
    <s v=""/>
    <x v="1"/>
    <x v="0"/>
    <s v=""/>
    <x v="0"/>
    <n v="45"/>
    <x v="0"/>
    <n v="0"/>
    <n v="0"/>
    <n v="0"/>
    <n v="0"/>
    <n v="0"/>
    <x v="1"/>
    <x v="6"/>
    <x v="0"/>
    <x v="0"/>
    <x v="0"/>
    <x v="0"/>
    <x v="0"/>
    <x v="0"/>
    <n v="5"/>
    <x v="1"/>
    <x v="2"/>
    <x v="2"/>
    <x v="3"/>
    <s v=""/>
    <x v="0"/>
    <x v="0"/>
    <x v="1"/>
    <x v="2"/>
    <x v="2"/>
    <x v="0"/>
    <m/>
    <x v="0"/>
    <x v="1"/>
    <x v="0"/>
    <x v="1"/>
    <x v="0"/>
    <x v="0"/>
    <x v="1"/>
    <s v=""/>
    <x v="1"/>
    <s v=""/>
    <x v="0"/>
    <s v=""/>
    <s v="None"/>
    <s v=""/>
    <n v="0"/>
    <n v="0"/>
    <n v="0"/>
    <n v="0"/>
    <n v="0"/>
    <n v="0"/>
    <n v="0"/>
    <m/>
    <m/>
    <x v="1"/>
    <x v="0"/>
    <s v="No"/>
    <x v="0"/>
    <x v="0"/>
    <x v="0"/>
    <s v=""/>
    <x v="2"/>
    <x v="0"/>
    <x v="0"/>
    <s v=""/>
    <x v="1"/>
    <x v="0"/>
    <x v="0"/>
    <x v="0"/>
    <x v="0"/>
    <x v="0"/>
    <x v="0"/>
    <x v="0"/>
    <x v="0"/>
    <x v="0"/>
    <s v=""/>
    <s v=""/>
    <x v="0"/>
    <s v=""/>
    <s v=""/>
    <x v="0"/>
    <s v=""/>
    <s v=""/>
    <x v="0"/>
    <s v=""/>
    <s v=""/>
    <x v="0"/>
    <x v="0"/>
    <x v="0"/>
    <s v=""/>
    <x v="0"/>
    <s v=""/>
    <n v="100"/>
    <x v="0"/>
    <x v="0"/>
    <x v="0"/>
    <x v="0"/>
    <x v="0"/>
    <s v=""/>
    <x v="0"/>
    <x v="0"/>
    <s v=""/>
    <s v=""/>
    <x v="0"/>
    <x v="0"/>
    <s v=""/>
    <x v="0"/>
    <x v="3"/>
    <s v=""/>
    <x v="2"/>
    <x v="0"/>
    <x v="1"/>
    <x v="1"/>
    <x v="1"/>
    <s v=""/>
    <x v="0"/>
    <s v=""/>
    <x v="0"/>
    <s v=""/>
    <x v="0"/>
    <x v="1"/>
    <s v="No remarkable issues"/>
    <n v="0"/>
    <n v="1"/>
    <x v="0"/>
    <s v="No"/>
    <x v="0"/>
    <s v=""/>
    <x v="0"/>
    <x v="0"/>
    <x v="0"/>
    <s v=""/>
    <x v="0"/>
    <x v="0"/>
    <s v=""/>
    <x v="0"/>
    <x v="0"/>
    <s v=""/>
    <x v="1"/>
    <x v="2"/>
    <x v="0"/>
    <x v="0"/>
    <x v="0"/>
    <s v="Will not limit any"/>
    <x v="0"/>
    <x v="0"/>
    <s v=""/>
    <x v="2"/>
    <s v=""/>
    <x v="2"/>
    <s v=""/>
    <x v="4"/>
    <s v=""/>
    <x v="1"/>
    <x v="1"/>
    <x v="1"/>
    <m/>
    <x v="0"/>
    <x v="0"/>
    <x v="0"/>
    <x v="0"/>
    <x v="0"/>
    <x v="0"/>
    <s v=""/>
    <x v="1"/>
    <s v=""/>
    <x v="1"/>
    <s v=""/>
    <x v="1"/>
    <x v="3"/>
    <s v="Yes"/>
    <s v="Already done"/>
    <x v="6"/>
    <s v="Livelihood Trainings"/>
    <x v="1"/>
    <s v="None"/>
    <x v="0"/>
    <n v="98"/>
    <n v="0.25"/>
    <n v="0"/>
    <n v="0.75"/>
    <n v="0"/>
    <n v="24.5"/>
    <n v="0"/>
    <n v="73.5"/>
    <n v="0"/>
    <n v="98"/>
    <n v="0"/>
    <n v="3"/>
    <n v="1"/>
    <n v="1"/>
    <n v="0"/>
    <n v="0"/>
    <n v="0"/>
    <n v="0"/>
    <n v="0"/>
    <n v="0"/>
    <n v="5"/>
    <n v="225"/>
    <s v="Bulungkhani"/>
    <n v="98"/>
    <n v="380"/>
  </r>
  <r>
    <m/>
    <d v="2016-12-04T00:00:00"/>
    <n v="9"/>
    <s v="Lata Shrestha"/>
    <s v="Female"/>
    <s v="Chesung Tamang"/>
    <s v="Female"/>
    <s v=""/>
    <n v="9818333716"/>
    <s v=""/>
    <s v=""/>
    <s v="Fulmaya Tamang"/>
    <s v="Female"/>
    <s v=""/>
    <s v=""/>
    <s v=""/>
    <s v=""/>
    <s v="Lakpa Moktan"/>
    <s v="Male"/>
    <s v=""/>
    <n v="9863808081"/>
    <s v=""/>
    <s v=""/>
    <s v="chering Tamang"/>
    <s v="Male"/>
    <s v=""/>
    <n v="9849694688"/>
    <s v=""/>
    <s v=""/>
    <x v="8"/>
    <x v="8"/>
    <x v="1"/>
    <s v=""/>
    <x v="0"/>
    <x v="2"/>
    <x v="0"/>
    <x v="2"/>
    <s v="Bagmati"/>
    <x v="2"/>
    <s v="Jethal"/>
    <n v="5"/>
    <n v="27.699580000000001"/>
    <n v="85.89528"/>
    <n v="2029.992684711046"/>
    <s v=""/>
    <x v="0"/>
    <x v="0"/>
    <s v=""/>
    <x v="1"/>
    <s v="Don't know"/>
    <x v="0"/>
    <s v=""/>
    <x v="0"/>
    <x v="0"/>
    <x v="1"/>
    <x v="0"/>
    <x v="0"/>
    <x v="0"/>
    <x v="2"/>
    <x v="0"/>
    <s v="Lakpa Moktan"/>
    <n v="9863808081"/>
    <x v="1"/>
    <x v="1"/>
    <s v=""/>
    <x v="1"/>
    <s v=""/>
    <s v=""/>
    <x v="0"/>
    <s v="Bagmati"/>
    <x v="2"/>
    <s v="Jaithal"/>
    <n v="5"/>
    <s v="Bagmati"/>
    <x v="0"/>
    <s v=""/>
    <s v=""/>
    <x v="6"/>
    <n v="204"/>
    <n v="6"/>
    <n v="6"/>
    <n v="18"/>
    <n v="45"/>
    <n v="21"/>
    <n v="96"/>
    <n v="3"/>
    <n v="9"/>
    <n v="24"/>
    <n v="48"/>
    <n v="24"/>
    <n v="108"/>
    <n v="1"/>
    <n v="0"/>
    <n v="7"/>
    <n v="4"/>
    <n v="0"/>
    <n v="8"/>
    <n v="0"/>
    <n v="1"/>
    <n v="201"/>
    <n v="7"/>
    <x v="1"/>
    <d v="2015-11-05T00:00:00"/>
    <s v="Unknown"/>
    <x v="2"/>
    <s v=""/>
    <x v="0"/>
    <s v=""/>
    <s v="No"/>
    <s v=""/>
    <s v=""/>
    <s v="No"/>
    <s v="No"/>
    <s v="No"/>
    <s v="No"/>
    <s v="No"/>
    <s v="No"/>
    <s v="No"/>
    <s v="No"/>
    <s v=""/>
    <s v=""/>
    <s v=""/>
    <x v="0"/>
    <x v="1"/>
    <s v="Host community"/>
    <s v=""/>
    <s v="No"/>
    <x v="0"/>
    <s v="None"/>
    <s v="None"/>
    <s v="None"/>
    <s v="More than 75%"/>
    <s v="None"/>
    <s v="None"/>
    <s v=""/>
    <x v="2"/>
    <x v="3"/>
    <x v="5"/>
    <s v=""/>
    <x v="0"/>
    <s v=""/>
    <x v="0"/>
    <s v=""/>
    <x v="1"/>
    <x v="2"/>
    <x v="3"/>
    <s v=""/>
    <x v="2"/>
    <s v=""/>
    <x v="0"/>
    <x v="0"/>
    <s v=""/>
    <x v="2"/>
    <x v="0"/>
    <s v=""/>
    <x v="0"/>
    <n v="60"/>
    <x v="0"/>
    <n v="0"/>
    <n v="0"/>
    <n v="0"/>
    <n v="0"/>
    <n v="0"/>
    <x v="1"/>
    <x v="2"/>
    <x v="0"/>
    <x v="0"/>
    <x v="0"/>
    <x v="0"/>
    <x v="0"/>
    <x v="1"/>
    <n v="0"/>
    <x v="0"/>
    <x v="0"/>
    <x v="0"/>
    <x v="1"/>
    <s v=""/>
    <x v="0"/>
    <x v="2"/>
    <x v="0"/>
    <x v="0"/>
    <x v="0"/>
    <x v="0"/>
    <m/>
    <x v="1"/>
    <x v="2"/>
    <x v="0"/>
    <x v="1"/>
    <x v="1"/>
    <x v="1"/>
    <x v="3"/>
    <s v=""/>
    <x v="3"/>
    <s v=""/>
    <x v="1"/>
    <s v=""/>
    <s v="Mosquito net"/>
    <s v=""/>
    <n v="0"/>
    <n v="2"/>
    <n v="0"/>
    <n v="2"/>
    <n v="0"/>
    <n v="2"/>
    <n v="2"/>
    <m/>
    <m/>
    <x v="0"/>
    <x v="0"/>
    <s v="No"/>
    <x v="0"/>
    <x v="0"/>
    <x v="0"/>
    <s v=""/>
    <x v="0"/>
    <x v="0"/>
    <x v="0"/>
    <s v=""/>
    <x v="1"/>
    <x v="0"/>
    <x v="0"/>
    <x v="1"/>
    <x v="0"/>
    <x v="0"/>
    <x v="0"/>
    <x v="1"/>
    <x v="2"/>
    <x v="0"/>
    <s v=""/>
    <s v=""/>
    <x v="0"/>
    <s v=""/>
    <s v=""/>
    <x v="0"/>
    <s v=""/>
    <s v=""/>
    <x v="0"/>
    <s v=""/>
    <s v=""/>
    <x v="0"/>
    <x v="0"/>
    <x v="0"/>
    <s v=""/>
    <x v="0"/>
    <s v=""/>
    <n v="2"/>
    <x v="0"/>
    <x v="1"/>
    <x v="0"/>
    <x v="0"/>
    <x v="0"/>
    <s v=""/>
    <x v="0"/>
    <x v="0"/>
    <s v=""/>
    <s v=""/>
    <x v="1"/>
    <x v="1"/>
    <s v="Open Area"/>
    <x v="0"/>
    <x v="2"/>
    <s v=""/>
    <x v="0"/>
    <x v="0"/>
    <x v="1"/>
    <x v="1"/>
    <x v="1"/>
    <s v=""/>
    <x v="0"/>
    <s v=""/>
    <x v="0"/>
    <s v=""/>
    <x v="2"/>
    <x v="0"/>
    <s v="Nothing"/>
    <n v="0"/>
    <n v="0"/>
    <x v="0"/>
    <s v="No"/>
    <x v="0"/>
    <s v=""/>
    <x v="0"/>
    <x v="0"/>
    <x v="0"/>
    <s v=""/>
    <x v="0"/>
    <x v="0"/>
    <s v=""/>
    <x v="0"/>
    <x v="0"/>
    <s v=""/>
    <x v="2"/>
    <x v="0"/>
    <x v="0"/>
    <x v="0"/>
    <x v="1"/>
    <s v=""/>
    <x v="0"/>
    <x v="0"/>
    <s v=""/>
    <x v="1"/>
    <s v=""/>
    <x v="1"/>
    <s v=""/>
    <x v="2"/>
    <s v=""/>
    <x v="1"/>
    <x v="1"/>
    <x v="1"/>
    <m/>
    <x v="0"/>
    <x v="0"/>
    <x v="0"/>
    <x v="0"/>
    <x v="1"/>
    <x v="3"/>
    <s v=""/>
    <x v="0"/>
    <s v=""/>
    <x v="0"/>
    <s v=""/>
    <x v="0"/>
    <x v="0"/>
    <s v="Yes"/>
    <s v="Already done"/>
    <x v="2"/>
    <s v=""/>
    <x v="0"/>
    <s v=""/>
    <x v="1"/>
    <n v="60"/>
    <n v="0"/>
    <n v="0"/>
    <n v="1"/>
    <n v="0"/>
    <n v="0"/>
    <n v="0"/>
    <n v="60"/>
    <n v="0"/>
    <n v="30"/>
    <n v="15"/>
    <n v="3"/>
    <n v="1"/>
    <n v="1"/>
    <n v="0"/>
    <n v="0"/>
    <n v="0"/>
    <n v="0"/>
    <n v="0"/>
    <n v="0"/>
    <n v="5"/>
    <n v="233"/>
    <s v="20 Kilo"/>
    <n v="60"/>
    <n v="204"/>
  </r>
  <r>
    <m/>
    <d v="2016-11-30T00:00:00"/>
    <n v="9"/>
    <s v="Rupak Risal"/>
    <s v="Male"/>
    <s v="Dil Man Tamang"/>
    <s v="Male"/>
    <s v=""/>
    <s v="98r1648138"/>
    <s v=""/>
    <s v=""/>
    <s v="Jit Bahadur Ghale"/>
    <s v="Male"/>
    <s v=""/>
    <n v="9611073831"/>
    <s v=""/>
    <s v=""/>
    <s v="Gina ghale"/>
    <s v="Female"/>
    <s v=""/>
    <n v="9823312133"/>
    <s v=""/>
    <s v=""/>
    <s v="Shree Maya Ghale"/>
    <s v="Female"/>
    <s v=""/>
    <n v="9813122915"/>
    <s v=""/>
    <s v=""/>
    <x v="9"/>
    <x v="9"/>
    <x v="1"/>
    <s v=""/>
    <x v="0"/>
    <x v="4"/>
    <x v="0"/>
    <x v="0"/>
    <s v="Bagmati"/>
    <x v="6"/>
    <s v="Bidur Municipality"/>
    <n v="9"/>
    <n v="27.928370000000001"/>
    <n v="85.151409999999998"/>
    <n v="565.41087539624482"/>
    <s v=""/>
    <x v="0"/>
    <x v="0"/>
    <s v=""/>
    <x v="1"/>
    <s v="Don't know"/>
    <x v="0"/>
    <s v=""/>
    <x v="0"/>
    <x v="1"/>
    <x v="1"/>
    <x v="0"/>
    <x v="0"/>
    <x v="1"/>
    <x v="1"/>
    <x v="1"/>
    <s v=""/>
    <s v=""/>
    <x v="1"/>
    <x v="1"/>
    <s v=""/>
    <x v="1"/>
    <s v=""/>
    <s v=""/>
    <x v="1"/>
    <s v="Bagmati"/>
    <x v="6"/>
    <s v="Haku"/>
    <s v=""/>
    <s v="Bagmati"/>
    <x v="2"/>
    <s v="Lachyang"/>
    <s v=""/>
    <x v="7"/>
    <n v="531"/>
    <n v="6"/>
    <n v="29"/>
    <n v="82"/>
    <n v="116"/>
    <n v="6"/>
    <n v="239"/>
    <n v="6"/>
    <n v="58"/>
    <n v="76"/>
    <n v="140"/>
    <n v="12"/>
    <n v="292"/>
    <n v="8"/>
    <n v="0"/>
    <n v="25"/>
    <n v="7"/>
    <n v="1"/>
    <n v="7"/>
    <n v="1"/>
    <n v="6"/>
    <n v="500"/>
    <n v="10"/>
    <x v="2"/>
    <d v="2015-09-15T00:00:00"/>
    <s v="Yes"/>
    <x v="0"/>
    <s v=""/>
    <x v="3"/>
    <s v=""/>
    <s v="Yes"/>
    <n v="750"/>
    <s v="Yes"/>
    <s v="Yes"/>
    <s v="No"/>
    <s v="No"/>
    <s v="No"/>
    <s v="No"/>
    <s v="No"/>
    <s v="No"/>
    <s v="No"/>
    <s v=""/>
    <s v="Construct/repair shelter at the place of origin/habitual residence"/>
    <s v=""/>
    <x v="0"/>
    <x v="2"/>
    <s v="Other"/>
    <s v="Only IDPs from Haku vdc are being relocated to government owned land."/>
    <s v="No"/>
    <x v="0"/>
    <s v="None"/>
    <s v="None"/>
    <s v="&lt; 25%"/>
    <s v="More than 75%"/>
    <s v="None"/>
    <s v="None"/>
    <s v=""/>
    <x v="0"/>
    <x v="3"/>
    <x v="6"/>
    <s v=""/>
    <x v="1"/>
    <s v=""/>
    <x v="1"/>
    <s v=""/>
    <x v="0"/>
    <x v="0"/>
    <x v="3"/>
    <s v=""/>
    <x v="2"/>
    <s v=""/>
    <x v="0"/>
    <x v="0"/>
    <s v=""/>
    <x v="1"/>
    <x v="1"/>
    <s v=""/>
    <x v="1"/>
    <n v="33"/>
    <x v="0"/>
    <n v="0"/>
    <n v="0"/>
    <n v="0"/>
    <n v="0"/>
    <n v="0"/>
    <x v="1"/>
    <x v="7"/>
    <x v="0"/>
    <x v="0"/>
    <x v="0"/>
    <x v="0"/>
    <x v="0"/>
    <x v="0"/>
    <n v="0"/>
    <x v="0"/>
    <x v="0"/>
    <x v="0"/>
    <x v="1"/>
    <s v=""/>
    <x v="0"/>
    <x v="0"/>
    <x v="0"/>
    <x v="0"/>
    <x v="0"/>
    <x v="0"/>
    <m/>
    <x v="1"/>
    <x v="2"/>
    <x v="0"/>
    <x v="1"/>
    <x v="1"/>
    <x v="1"/>
    <x v="2"/>
    <s v=""/>
    <x v="3"/>
    <s v=""/>
    <x v="0"/>
    <s v=""/>
    <s v="Mosquito coil"/>
    <s v=""/>
    <n v="1"/>
    <n v="0"/>
    <n v="2"/>
    <n v="2"/>
    <n v="1"/>
    <n v="0"/>
    <n v="1"/>
    <m/>
    <m/>
    <x v="1"/>
    <x v="1"/>
    <s v="No"/>
    <x v="0"/>
    <x v="0"/>
    <x v="0"/>
    <s v=""/>
    <x v="1"/>
    <x v="0"/>
    <x v="0"/>
    <s v=""/>
    <x v="0"/>
    <x v="0"/>
    <x v="0"/>
    <x v="0"/>
    <x v="0"/>
    <x v="0"/>
    <x v="0"/>
    <x v="0"/>
    <x v="0"/>
    <x v="0"/>
    <s v=""/>
    <s v=""/>
    <x v="0"/>
    <s v=""/>
    <s v=""/>
    <x v="0"/>
    <s v=""/>
    <s v=""/>
    <x v="0"/>
    <s v=""/>
    <s v=""/>
    <x v="0"/>
    <x v="0"/>
    <x v="0"/>
    <s v=""/>
    <x v="1"/>
    <s v=""/>
    <n v="90"/>
    <x v="0"/>
    <x v="0"/>
    <x v="1"/>
    <x v="0"/>
    <x v="0"/>
    <s v=""/>
    <x v="0"/>
    <x v="2"/>
    <s v=""/>
    <s v="Gulf country"/>
    <x v="0"/>
    <x v="0"/>
    <s v=""/>
    <x v="0"/>
    <x v="3"/>
    <s v=""/>
    <x v="1"/>
    <x v="0"/>
    <x v="0"/>
    <x v="0"/>
    <x v="2"/>
    <s v=""/>
    <x v="0"/>
    <s v=""/>
    <x v="0"/>
    <s v=""/>
    <x v="0"/>
    <x v="1"/>
    <s v="Indirect conflicts with host community regarding the resources at times. Some members from host community have threatned IDPs to move from there."/>
    <n v="1"/>
    <n v="0"/>
    <x v="0"/>
    <s v="Yes"/>
    <x v="0"/>
    <s v=""/>
    <x v="0"/>
    <x v="0"/>
    <x v="0"/>
    <s v=""/>
    <x v="0"/>
    <x v="0"/>
    <s v=""/>
    <x v="0"/>
    <x v="0"/>
    <s v=""/>
    <x v="1"/>
    <x v="0"/>
    <x v="0"/>
    <x v="0"/>
    <x v="0"/>
    <s v="None"/>
    <x v="1"/>
    <x v="1"/>
    <s v=""/>
    <x v="0"/>
    <s v=""/>
    <x v="2"/>
    <s v=""/>
    <x v="3"/>
    <s v=""/>
    <x v="1"/>
    <x v="0"/>
    <x v="0"/>
    <m/>
    <x v="0"/>
    <x v="0"/>
    <x v="0"/>
    <x v="0"/>
    <x v="0"/>
    <x v="0"/>
    <s v=""/>
    <x v="1"/>
    <s v=""/>
    <x v="2"/>
    <s v=""/>
    <x v="0"/>
    <x v="0"/>
    <s v="Yes"/>
    <s v="Already done"/>
    <x v="3"/>
    <s v=""/>
    <x v="1"/>
    <s v="Most IDPs need permanent relocation land. Or they want livelihood mechanism."/>
    <x v="0"/>
    <n v="116"/>
    <n v="0"/>
    <n v="0.2"/>
    <n v="0.2"/>
    <n v="0.6"/>
    <n v="0"/>
    <n v="23.200000000000003"/>
    <n v="23.200000000000003"/>
    <n v="69.599999999999994"/>
    <n v="116"/>
    <n v="29"/>
    <n v="5"/>
    <n v="5"/>
    <n v="1"/>
    <n v="3"/>
    <n v="0"/>
    <n v="0"/>
    <n v="0"/>
    <n v="0"/>
    <n v="0"/>
    <n v="14"/>
    <n v="236"/>
    <s v="Simbutar"/>
    <n v="116"/>
    <n v="531"/>
  </r>
  <r>
    <m/>
    <d v="2016-11-29T00:00:00"/>
    <n v="9"/>
    <s v="Poshan Guragain"/>
    <s v="Male"/>
    <s v="Laxmi Sundar"/>
    <s v="Male"/>
    <s v=""/>
    <n v="9841271689"/>
    <s v=""/>
    <s v=""/>
    <s v="Ramita Suwal"/>
    <s v="Female"/>
    <s v=""/>
    <n v="9808999055"/>
    <s v=""/>
    <s v=""/>
    <s v=""/>
    <s v=""/>
    <s v=""/>
    <s v=""/>
    <s v=""/>
    <s v=""/>
    <s v=""/>
    <s v=""/>
    <s v=""/>
    <s v=""/>
    <s v=""/>
    <s v=""/>
    <x v="10"/>
    <x v="10"/>
    <x v="0"/>
    <s v=""/>
    <x v="0"/>
    <x v="0"/>
    <x v="0"/>
    <x v="0"/>
    <s v="Bagmati"/>
    <x v="0"/>
    <s v="Bhaktapur municipality"/>
    <n v="10"/>
    <n v="27.670400000000001"/>
    <n v="85.433449999999993"/>
    <n v="1310.960741282614"/>
    <n v="6"/>
    <x v="0"/>
    <x v="0"/>
    <s v=""/>
    <x v="1"/>
    <s v="Don't know"/>
    <x v="0"/>
    <s v=""/>
    <x v="0"/>
    <x v="1"/>
    <x v="1"/>
    <x v="0"/>
    <x v="0"/>
    <x v="0"/>
    <x v="2"/>
    <x v="0"/>
    <s v="Laxmi sundar"/>
    <n v="9841271689"/>
    <x v="0"/>
    <x v="0"/>
    <s v=""/>
    <x v="0"/>
    <s v=""/>
    <s v=""/>
    <x v="0"/>
    <s v="Bagmati"/>
    <x v="0"/>
    <s v="Bhaktapur"/>
    <n v="10"/>
    <s v=""/>
    <x v="0"/>
    <s v=""/>
    <s v=""/>
    <x v="8"/>
    <n v="247"/>
    <n v="0"/>
    <n v="0"/>
    <n v="19"/>
    <n v="45"/>
    <n v="13"/>
    <n v="77"/>
    <n v="3"/>
    <n v="0"/>
    <n v="56"/>
    <n v="90"/>
    <n v="21"/>
    <n v="170"/>
    <n v="0"/>
    <n v="0"/>
    <n v="3"/>
    <n v="4"/>
    <n v="0"/>
    <n v="6"/>
    <n v="0"/>
    <n v="7"/>
    <n v="2"/>
    <n v="0"/>
    <x v="0"/>
    <d v="2015-04-25T00:00:00"/>
    <s v="No"/>
    <x v="1"/>
    <s v=""/>
    <x v="0"/>
    <s v=""/>
    <s v="Yes"/>
    <n v="100"/>
    <s v="No"/>
    <s v="Yes"/>
    <s v="No"/>
    <s v="No"/>
    <s v="No"/>
    <s v="No"/>
    <s v="No"/>
    <s v="No"/>
    <s v="No"/>
    <s v=""/>
    <s v="Lack of access to livelihood at the site"/>
    <s v=""/>
    <x v="2"/>
    <x v="0"/>
    <s v="Other"/>
    <s v="No"/>
    <s v="No"/>
    <x v="0"/>
    <s v="None"/>
    <s v="None"/>
    <s v="More than 75%"/>
    <s v="None"/>
    <s v="None"/>
    <s v="None"/>
    <s v=""/>
    <x v="0"/>
    <x v="0"/>
    <x v="0"/>
    <s v=""/>
    <x v="1"/>
    <s v=""/>
    <x v="1"/>
    <s v=""/>
    <x v="0"/>
    <x v="0"/>
    <x v="6"/>
    <s v=""/>
    <x v="5"/>
    <s v=""/>
    <x v="1"/>
    <x v="0"/>
    <s v=""/>
    <x v="1"/>
    <x v="0"/>
    <s v=""/>
    <x v="1"/>
    <n v="7"/>
    <x v="1"/>
    <n v="3"/>
    <n v="3"/>
    <n v="0"/>
    <n v="2"/>
    <n v="0"/>
    <x v="0"/>
    <x v="0"/>
    <x v="0"/>
    <x v="0"/>
    <x v="1"/>
    <x v="0"/>
    <x v="0"/>
    <x v="0"/>
    <n v="0"/>
    <x v="0"/>
    <x v="0"/>
    <x v="0"/>
    <x v="3"/>
    <m/>
    <x v="0"/>
    <x v="0"/>
    <x v="0"/>
    <x v="0"/>
    <x v="0"/>
    <x v="0"/>
    <m/>
    <x v="0"/>
    <x v="1"/>
    <x v="0"/>
    <x v="0"/>
    <x v="0"/>
    <x v="0"/>
    <x v="0"/>
    <s v=""/>
    <x v="0"/>
    <s v=""/>
    <x v="0"/>
    <s v=""/>
    <s v="Mosquito net"/>
    <s v=""/>
    <n v="0"/>
    <n v="0"/>
    <n v="5"/>
    <n v="5"/>
    <n v="0"/>
    <n v="0"/>
    <n v="0"/>
    <m/>
    <m/>
    <x v="0"/>
    <x v="0"/>
    <s v="No"/>
    <x v="0"/>
    <x v="0"/>
    <x v="0"/>
    <s v=""/>
    <x v="0"/>
    <x v="0"/>
    <x v="1"/>
    <m/>
    <x v="0"/>
    <x v="0"/>
    <x v="0"/>
    <x v="2"/>
    <x v="1"/>
    <x v="0"/>
    <x v="0"/>
    <x v="2"/>
    <x v="0"/>
    <x v="0"/>
    <s v=""/>
    <s v=""/>
    <x v="0"/>
    <s v=""/>
    <s v=""/>
    <x v="0"/>
    <s v=""/>
    <s v=""/>
    <x v="0"/>
    <s v=""/>
    <s v=""/>
    <x v="0"/>
    <x v="0"/>
    <x v="0"/>
    <s v=""/>
    <x v="1"/>
    <s v=""/>
    <n v="100"/>
    <x v="0"/>
    <x v="0"/>
    <x v="1"/>
    <x v="1"/>
    <x v="2"/>
    <s v="From India"/>
    <x v="1"/>
    <x v="0"/>
    <s v=""/>
    <s v=""/>
    <x v="0"/>
    <x v="0"/>
    <s v=""/>
    <x v="1"/>
    <x v="0"/>
    <s v=""/>
    <x v="3"/>
    <x v="0"/>
    <x v="0"/>
    <x v="0"/>
    <x v="0"/>
    <s v=""/>
    <x v="2"/>
    <s v=""/>
    <x v="0"/>
    <s v=""/>
    <x v="1"/>
    <x v="0"/>
    <s v=""/>
    <n v="0"/>
    <n v="0"/>
    <x v="0"/>
    <s v="No"/>
    <x v="0"/>
    <s v=""/>
    <x v="0"/>
    <x v="0"/>
    <x v="0"/>
    <s v=""/>
    <x v="0"/>
    <x v="0"/>
    <s v=""/>
    <x v="0"/>
    <x v="0"/>
    <s v=""/>
    <x v="1"/>
    <x v="0"/>
    <x v="0"/>
    <x v="0"/>
    <x v="0"/>
    <s v="No"/>
    <x v="0"/>
    <x v="0"/>
    <s v=""/>
    <x v="0"/>
    <s v=""/>
    <x v="4"/>
    <s v=""/>
    <x v="1"/>
    <s v=""/>
    <x v="1"/>
    <x v="0"/>
    <x v="0"/>
    <m/>
    <x v="1"/>
    <x v="1"/>
    <x v="0"/>
    <x v="0"/>
    <x v="1"/>
    <x v="2"/>
    <s v=""/>
    <x v="2"/>
    <s v=""/>
    <x v="3"/>
    <s v=""/>
    <x v="1"/>
    <x v="4"/>
    <s v="Yes"/>
    <s v="Don't know"/>
    <x v="2"/>
    <s v=""/>
    <x v="1"/>
    <s v=""/>
    <x v="0"/>
    <n v="40"/>
    <n v="0"/>
    <n v="0"/>
    <n v="0.2"/>
    <n v="0.8"/>
    <n v="0"/>
    <n v="0"/>
    <n v="8"/>
    <n v="32"/>
    <n v="40"/>
    <n v="40"/>
    <n v="1"/>
    <n v="5"/>
    <n v="3"/>
    <n v="0"/>
    <n v="0"/>
    <n v="0"/>
    <n v="0"/>
    <n v="0"/>
    <n v="0"/>
    <n v="9"/>
    <n v="288"/>
    <s v="Sano Byasi"/>
    <n v="40"/>
    <n v="247"/>
  </r>
  <r>
    <m/>
    <d v="2016-11-28T00:00:00"/>
    <n v="9"/>
    <s v="Laxmi Maharjan"/>
    <s v="Female"/>
    <s v="Chewang Sherpa"/>
    <s v="Male"/>
    <s v=""/>
    <n v="9851069139"/>
    <s v=""/>
    <s v=""/>
    <s v="Dunita Tamang"/>
    <s v="Female"/>
    <s v=""/>
    <n v="9818134333"/>
    <s v=""/>
    <s v=""/>
    <s v=""/>
    <s v=""/>
    <s v=""/>
    <s v=""/>
    <s v=""/>
    <s v=""/>
    <s v=""/>
    <s v=""/>
    <s v=""/>
    <s v=""/>
    <s v=""/>
    <s v=""/>
    <x v="11"/>
    <x v="11"/>
    <x v="0"/>
    <s v=""/>
    <x v="0"/>
    <x v="0"/>
    <x v="0"/>
    <x v="0"/>
    <s v="Bagmati"/>
    <x v="1"/>
    <s v="Kathmandu Metropolitan"/>
    <n v="13"/>
    <n v="27.725999999999999"/>
    <n v="85.367000000000004"/>
    <n v="1347.5371860521823"/>
    <s v=""/>
    <x v="0"/>
    <x v="0"/>
    <s v=""/>
    <x v="1"/>
    <s v="Don't know"/>
    <x v="0"/>
    <s v=""/>
    <x v="0"/>
    <x v="1"/>
    <x v="0"/>
    <x v="0"/>
    <x v="0"/>
    <x v="1"/>
    <x v="1"/>
    <x v="1"/>
    <s v=""/>
    <s v=""/>
    <x v="0"/>
    <x v="0"/>
    <s v=""/>
    <x v="0"/>
    <s v=""/>
    <s v=""/>
    <x v="0"/>
    <s v="Bagmati"/>
    <x v="2"/>
    <s v=""/>
    <n v="2"/>
    <s v="Bagmati"/>
    <x v="1"/>
    <s v=""/>
    <s v=""/>
    <x v="9"/>
    <n v="119"/>
    <n v="0"/>
    <n v="8"/>
    <n v="8"/>
    <n v="38"/>
    <n v="3"/>
    <n v="57"/>
    <n v="3"/>
    <n v="5"/>
    <n v="20"/>
    <n v="31"/>
    <n v="3"/>
    <n v="62"/>
    <n v="2"/>
    <n v="0"/>
    <n v="5"/>
    <n v="2"/>
    <n v="2"/>
    <n v="4"/>
    <n v="1"/>
    <n v="1"/>
    <n v="3"/>
    <n v="0"/>
    <x v="2"/>
    <d v="2015-04-25T00:00:00"/>
    <s v="No"/>
    <x v="1"/>
    <s v=""/>
    <x v="0"/>
    <s v=""/>
    <s v="Yes"/>
    <n v="400"/>
    <s v="Yes"/>
    <s v="Yes"/>
    <s v="No"/>
    <s v="No"/>
    <s v="No"/>
    <s v="No"/>
    <s v="No"/>
    <s v="No"/>
    <s v="No"/>
    <s v=""/>
    <s v="Resume livelihood at the place of origin/habitual residence"/>
    <s v=""/>
    <x v="1"/>
    <x v="0"/>
    <s v="Other"/>
    <s v="No"/>
    <s v="No"/>
    <x v="0"/>
    <s v="None"/>
    <s v="None"/>
    <s v="None"/>
    <s v="&lt; 75%"/>
    <s v="&lt; 50%"/>
    <s v="None"/>
    <s v=""/>
    <x v="1"/>
    <x v="1"/>
    <x v="0"/>
    <s v=""/>
    <x v="1"/>
    <s v=""/>
    <x v="1"/>
    <s v=""/>
    <x v="0"/>
    <x v="0"/>
    <x v="0"/>
    <s v=""/>
    <x v="0"/>
    <s v=""/>
    <x v="0"/>
    <x v="0"/>
    <s v=""/>
    <x v="1"/>
    <x v="0"/>
    <s v=""/>
    <x v="0"/>
    <n v="4"/>
    <x v="0"/>
    <n v="0"/>
    <n v="0"/>
    <n v="0"/>
    <n v="0"/>
    <n v="0"/>
    <x v="1"/>
    <x v="8"/>
    <x v="0"/>
    <x v="0"/>
    <x v="1"/>
    <x v="0"/>
    <x v="0"/>
    <x v="0"/>
    <n v="0"/>
    <x v="0"/>
    <x v="0"/>
    <x v="0"/>
    <x v="2"/>
    <s v=""/>
    <x v="0"/>
    <x v="0"/>
    <x v="0"/>
    <x v="0"/>
    <x v="0"/>
    <x v="0"/>
    <m/>
    <x v="1"/>
    <x v="2"/>
    <x v="0"/>
    <x v="0"/>
    <x v="0"/>
    <x v="0"/>
    <x v="1"/>
    <s v=""/>
    <x v="1"/>
    <s v=""/>
    <x v="0"/>
    <s v=""/>
    <s v="Mosquito net"/>
    <s v=""/>
    <n v="2"/>
    <n v="2"/>
    <n v="2"/>
    <n v="4"/>
    <n v="0"/>
    <n v="0"/>
    <n v="0"/>
    <m/>
    <m/>
    <x v="0"/>
    <x v="0"/>
    <s v="No"/>
    <x v="0"/>
    <x v="0"/>
    <x v="0"/>
    <s v=""/>
    <x v="0"/>
    <x v="0"/>
    <x v="1"/>
    <m/>
    <x v="0"/>
    <x v="0"/>
    <x v="0"/>
    <x v="0"/>
    <x v="0"/>
    <x v="0"/>
    <x v="0"/>
    <x v="0"/>
    <x v="1"/>
    <x v="0"/>
    <s v=""/>
    <s v=""/>
    <x v="0"/>
    <s v=""/>
    <s v=""/>
    <x v="0"/>
    <s v=""/>
    <s v=""/>
    <x v="0"/>
    <s v=""/>
    <s v=""/>
    <x v="0"/>
    <x v="0"/>
    <x v="0"/>
    <s v=""/>
    <x v="1"/>
    <s v=""/>
    <n v="40"/>
    <x v="1"/>
    <x v="0"/>
    <x v="1"/>
    <x v="0"/>
    <x v="0"/>
    <s v=""/>
    <x v="0"/>
    <x v="0"/>
    <s v=""/>
    <s v=""/>
    <x v="0"/>
    <x v="0"/>
    <s v=""/>
    <x v="1"/>
    <x v="0"/>
    <s v=""/>
    <x v="1"/>
    <x v="0"/>
    <x v="1"/>
    <x v="1"/>
    <x v="1"/>
    <s v=""/>
    <x v="0"/>
    <s v=""/>
    <x v="0"/>
    <s v=""/>
    <x v="0"/>
    <x v="0"/>
    <s v=""/>
    <n v="0"/>
    <n v="0"/>
    <x v="0"/>
    <s v="No"/>
    <x v="0"/>
    <s v=""/>
    <x v="0"/>
    <x v="0"/>
    <x v="0"/>
    <s v=""/>
    <x v="0"/>
    <x v="0"/>
    <s v=""/>
    <x v="0"/>
    <x v="0"/>
    <s v=""/>
    <x v="1"/>
    <x v="0"/>
    <x v="0"/>
    <x v="0"/>
    <x v="0"/>
    <s v="No"/>
    <x v="0"/>
    <x v="0"/>
    <s v=""/>
    <x v="1"/>
    <s v=""/>
    <x v="1"/>
    <s v=""/>
    <x v="1"/>
    <s v=""/>
    <x v="1"/>
    <x v="0"/>
    <x v="0"/>
    <m/>
    <x v="0"/>
    <x v="0"/>
    <x v="0"/>
    <x v="0"/>
    <x v="0"/>
    <x v="0"/>
    <s v=""/>
    <x v="1"/>
    <s v=""/>
    <x v="0"/>
    <s v=""/>
    <x v="0"/>
    <x v="0"/>
    <s v="No"/>
    <s v=""/>
    <x v="4"/>
    <s v=""/>
    <x v="1"/>
    <s v="2 children having no parents.. just left.._x000a_No lights."/>
    <x v="0"/>
    <n v="28"/>
    <n v="0"/>
    <n v="0"/>
    <n v="0"/>
    <n v="1"/>
    <n v="0"/>
    <n v="0"/>
    <n v="0"/>
    <n v="28"/>
    <n v="0"/>
    <n v="0"/>
    <n v="1"/>
    <n v="5"/>
    <n v="3"/>
    <n v="0"/>
    <n v="0"/>
    <n v="0"/>
    <n v="0"/>
    <n v="0"/>
    <n v="0"/>
    <n v="9"/>
    <n v="491"/>
    <s v="Boudha"/>
    <n v="28"/>
    <n v="119"/>
  </r>
  <r>
    <m/>
    <d v="2016-12-02T00:00:00"/>
    <n v="9"/>
    <s v="Rupak Risal"/>
    <s v="Male"/>
    <s v="Bal Bot Tamang"/>
    <s v="Male"/>
    <s v="Treasurer SMC"/>
    <n v="9849984763"/>
    <s v="KI"/>
    <s v=""/>
    <s v="Bam Bahadur Tamang"/>
    <s v="Male"/>
    <s v="SMC president"/>
    <n v="9741335599"/>
    <s v="KI"/>
    <s v=""/>
    <s v="Sanu Maya Tamang"/>
    <s v="Female"/>
    <s v=""/>
    <n v="9843539892"/>
    <s v=""/>
    <s v=""/>
    <s v="Kanchi Tamang"/>
    <s v="Female"/>
    <s v=""/>
    <n v="9861740812"/>
    <s v=""/>
    <s v=""/>
    <x v="12"/>
    <x v="12"/>
    <x v="0"/>
    <s v="Syankhule"/>
    <x v="0"/>
    <x v="5"/>
    <x v="0"/>
    <x v="1"/>
    <s v="Bagmati"/>
    <x v="7"/>
    <s v="Laharepauwa"/>
    <n v="8"/>
    <n v="28.004370000000002"/>
    <n v="85.210059999999999"/>
    <n v="1670.3243111436234"/>
    <s v=""/>
    <x v="0"/>
    <x v="2"/>
    <s v="Private land"/>
    <x v="1"/>
    <s v="More than 2 months"/>
    <x v="1"/>
    <s v="Moving to their own land on a different location."/>
    <x v="0"/>
    <x v="1"/>
    <x v="0"/>
    <x v="0"/>
    <x v="0"/>
    <x v="0"/>
    <x v="3"/>
    <x v="0"/>
    <s v="Bam Bahadur Tamang"/>
    <n v="9741335599"/>
    <x v="1"/>
    <x v="1"/>
    <s v=""/>
    <x v="1"/>
    <s v=""/>
    <s v=""/>
    <x v="1"/>
    <s v="Bagmati"/>
    <x v="6"/>
    <s v="Haku"/>
    <n v="8"/>
    <s v="Bagmati"/>
    <x v="3"/>
    <s v="Haku"/>
    <n v="9"/>
    <x v="10"/>
    <n v="330"/>
    <n v="18"/>
    <n v="18"/>
    <n v="47"/>
    <n v="65"/>
    <n v="11"/>
    <n v="159"/>
    <n v="8"/>
    <n v="11"/>
    <n v="54"/>
    <n v="80"/>
    <n v="18"/>
    <n v="171"/>
    <n v="1"/>
    <n v="0"/>
    <n v="20"/>
    <n v="5"/>
    <n v="1"/>
    <n v="5"/>
    <n v="0"/>
    <n v="0"/>
    <n v="327"/>
    <n v="0"/>
    <x v="2"/>
    <d v="2015-05-25T00:00:00"/>
    <s v="Yes"/>
    <x v="4"/>
    <s v=""/>
    <x v="3"/>
    <s v=""/>
    <s v="No"/>
    <s v=""/>
    <s v=""/>
    <s v="No"/>
    <s v="No"/>
    <s v="No"/>
    <s v="No"/>
    <s v="No"/>
    <s v="No"/>
    <s v="No"/>
    <s v="No"/>
    <s v=""/>
    <s v=""/>
    <s v=""/>
    <x v="0"/>
    <x v="0"/>
    <s v="Other"/>
    <s v="No plan"/>
    <s v="No"/>
    <x v="0"/>
    <s v="None"/>
    <s v="None"/>
    <s v="&lt; 25%"/>
    <s v="&lt; 75%"/>
    <s v="&lt; 25%"/>
    <s v="None"/>
    <s v=""/>
    <x v="1"/>
    <x v="0"/>
    <x v="4"/>
    <s v=""/>
    <x v="4"/>
    <s v="Metal frame"/>
    <x v="1"/>
    <s v=""/>
    <x v="0"/>
    <x v="0"/>
    <x v="3"/>
    <s v=""/>
    <x v="2"/>
    <s v=""/>
    <x v="0"/>
    <x v="0"/>
    <s v=""/>
    <x v="0"/>
    <x v="0"/>
    <s v=""/>
    <x v="0"/>
    <n v="7"/>
    <x v="0"/>
    <n v="0"/>
    <n v="0"/>
    <n v="0"/>
    <n v="0"/>
    <n v="3"/>
    <x v="1"/>
    <x v="9"/>
    <x v="0"/>
    <x v="0"/>
    <x v="1"/>
    <x v="0"/>
    <x v="0"/>
    <x v="1"/>
    <n v="0"/>
    <x v="0"/>
    <x v="0"/>
    <x v="0"/>
    <x v="1"/>
    <s v=""/>
    <x v="0"/>
    <x v="0"/>
    <x v="0"/>
    <x v="0"/>
    <x v="0"/>
    <x v="0"/>
    <m/>
    <x v="1"/>
    <x v="2"/>
    <x v="0"/>
    <x v="0"/>
    <x v="0"/>
    <x v="0"/>
    <x v="2"/>
    <s v=""/>
    <x v="3"/>
    <s v=""/>
    <x v="0"/>
    <s v=""/>
    <s v="None"/>
    <s v=""/>
    <n v="0"/>
    <n v="0"/>
    <n v="3"/>
    <n v="3"/>
    <n v="0"/>
    <n v="0"/>
    <n v="0"/>
    <m/>
    <m/>
    <x v="0"/>
    <x v="0"/>
    <s v="No"/>
    <x v="0"/>
    <x v="0"/>
    <x v="0"/>
    <s v=""/>
    <x v="0"/>
    <x v="0"/>
    <x v="1"/>
    <m/>
    <x v="0"/>
    <x v="0"/>
    <x v="0"/>
    <x v="0"/>
    <x v="0"/>
    <x v="0"/>
    <x v="0"/>
    <x v="0"/>
    <x v="0"/>
    <x v="0"/>
    <s v=""/>
    <s v=""/>
    <x v="0"/>
    <s v=""/>
    <s v=""/>
    <x v="0"/>
    <s v=""/>
    <s v=""/>
    <x v="0"/>
    <s v=""/>
    <s v=""/>
    <x v="0"/>
    <x v="0"/>
    <x v="0"/>
    <s v=""/>
    <x v="1"/>
    <s v=""/>
    <n v="75"/>
    <x v="0"/>
    <x v="0"/>
    <x v="1"/>
    <x v="0"/>
    <x v="0"/>
    <s v=""/>
    <x v="0"/>
    <x v="2"/>
    <s v=""/>
    <s v="Kerung, China"/>
    <x v="0"/>
    <x v="0"/>
    <s v=""/>
    <x v="1"/>
    <x v="3"/>
    <s v=""/>
    <x v="1"/>
    <x v="0"/>
    <x v="0"/>
    <x v="1"/>
    <x v="2"/>
    <s v=""/>
    <x v="0"/>
    <s v=""/>
    <x v="0"/>
    <s v=""/>
    <x v="0"/>
    <x v="1"/>
    <s v=""/>
    <n v="0"/>
    <n v="0"/>
    <x v="0"/>
    <s v="Yes"/>
    <x v="0"/>
    <s v=""/>
    <x v="0"/>
    <x v="0"/>
    <x v="0"/>
    <s v=""/>
    <x v="0"/>
    <x v="0"/>
    <s v=""/>
    <x v="0"/>
    <x v="0"/>
    <s v=""/>
    <x v="2"/>
    <x v="2"/>
    <x v="0"/>
    <x v="0"/>
    <x v="0"/>
    <s v="None"/>
    <x v="0"/>
    <x v="0"/>
    <s v=""/>
    <x v="3"/>
    <s v=""/>
    <x v="5"/>
    <s v=""/>
    <x v="1"/>
    <s v=""/>
    <x v="1"/>
    <x v="0"/>
    <x v="0"/>
    <m/>
    <x v="0"/>
    <x v="0"/>
    <x v="0"/>
    <x v="0"/>
    <x v="1"/>
    <x v="5"/>
    <s v=""/>
    <x v="1"/>
    <s v=""/>
    <x v="2"/>
    <s v=""/>
    <x v="0"/>
    <x v="0"/>
    <s v="Yes"/>
    <s v="Don't know"/>
    <x v="3"/>
    <s v=""/>
    <x v="1"/>
    <s v="This site is being relocated with IOMs assistance to Pipaltar. Construction of relocation site is incomplete. IDPs plan to move there in about two months."/>
    <x v="1"/>
    <n v="72"/>
    <n v="0"/>
    <n v="0"/>
    <n v="1"/>
    <n v="0"/>
    <n v="0"/>
    <n v="0"/>
    <n v="72"/>
    <n v="0"/>
    <n v="0"/>
    <n v="72"/>
    <n v="3"/>
    <n v="1"/>
    <n v="5"/>
    <n v="0"/>
    <n v="0"/>
    <n v="0"/>
    <n v="0"/>
    <n v="0"/>
    <n v="0"/>
    <n v="9"/>
    <n v="498"/>
    <s v="Syaubari"/>
    <n v="72"/>
    <n v="330"/>
  </r>
  <r>
    <m/>
    <d v="2016-11-30T00:00:00"/>
    <n v="9"/>
    <s v="Ranjan Rijal"/>
    <s v="Male"/>
    <s v="Bimala sunar"/>
    <s v="Female"/>
    <s v="IDP"/>
    <n v="9818138211"/>
    <s v=""/>
    <s v="All"/>
    <s v="Suk maya B.K."/>
    <s v="Female"/>
    <s v=""/>
    <n v="9824173092"/>
    <s v=""/>
    <s v="All"/>
    <s v=""/>
    <s v=""/>
    <s v=""/>
    <s v=""/>
    <s v=""/>
    <s v=""/>
    <s v=""/>
    <s v=""/>
    <s v=""/>
    <s v=""/>
    <s v=""/>
    <s v=""/>
    <x v="13"/>
    <x v="13"/>
    <x v="0"/>
    <s v=""/>
    <x v="0"/>
    <x v="2"/>
    <x v="0"/>
    <x v="2"/>
    <s v="Gandaki"/>
    <x v="3"/>
    <s v="Barpak"/>
    <n v="4"/>
    <n v="28.206119999999999"/>
    <n v="84.741759999999999"/>
    <n v="1847.7200682760301"/>
    <n v="6"/>
    <x v="0"/>
    <x v="0"/>
    <s v=""/>
    <x v="1"/>
    <s v="Don't know"/>
    <x v="0"/>
    <s v=""/>
    <x v="1"/>
    <x v="0"/>
    <x v="1"/>
    <x v="0"/>
    <x v="0"/>
    <x v="1"/>
    <x v="1"/>
    <x v="1"/>
    <s v=""/>
    <s v=""/>
    <x v="1"/>
    <x v="1"/>
    <s v=""/>
    <x v="1"/>
    <s v=""/>
    <s v=""/>
    <x v="1"/>
    <s v="Gandaki"/>
    <x v="3"/>
    <s v="Barpak"/>
    <n v="5"/>
    <s v=""/>
    <x v="0"/>
    <s v=""/>
    <s v=""/>
    <x v="11"/>
    <n v="173"/>
    <n v="6"/>
    <n v="3"/>
    <n v="28"/>
    <n v="45"/>
    <n v="14"/>
    <n v="96"/>
    <n v="3"/>
    <n v="1"/>
    <n v="19"/>
    <n v="51"/>
    <n v="3"/>
    <n v="77"/>
    <n v="0"/>
    <n v="0"/>
    <n v="6"/>
    <n v="0"/>
    <n v="0"/>
    <n v="3"/>
    <n v="0"/>
    <n v="3"/>
    <n v="173"/>
    <n v="0"/>
    <x v="0"/>
    <d v="2015-04-30T00:00:00"/>
    <s v="Yes"/>
    <x v="2"/>
    <s v=""/>
    <x v="1"/>
    <s v=""/>
    <s v="Yes"/>
    <n v="22"/>
    <s v="Yes"/>
    <s v="Yes"/>
    <s v="No"/>
    <s v="Yes"/>
    <s v="No"/>
    <s v="No"/>
    <s v="No"/>
    <s v="Yes"/>
    <s v="No"/>
    <s v=""/>
    <s v="Unknown"/>
    <s v=""/>
    <x v="0"/>
    <x v="1"/>
    <s v="Other"/>
    <s v="No"/>
    <s v="Yes"/>
    <x v="0"/>
    <s v="None"/>
    <s v="None"/>
    <s v="None"/>
    <s v="More than 75%"/>
    <s v="None"/>
    <s v="None"/>
    <s v=""/>
    <x v="0"/>
    <x v="0"/>
    <x v="2"/>
    <s v=""/>
    <x v="1"/>
    <s v=""/>
    <x v="1"/>
    <s v=""/>
    <x v="0"/>
    <x v="1"/>
    <x v="3"/>
    <s v=""/>
    <x v="2"/>
    <s v=""/>
    <x v="0"/>
    <x v="1"/>
    <s v=""/>
    <x v="1"/>
    <x v="0"/>
    <s v=""/>
    <x v="0"/>
    <n v="4"/>
    <x v="0"/>
    <n v="0"/>
    <n v="0"/>
    <n v="0"/>
    <n v="0"/>
    <n v="2"/>
    <x v="1"/>
    <x v="10"/>
    <x v="0"/>
    <x v="1"/>
    <x v="1"/>
    <x v="1"/>
    <x v="0"/>
    <x v="0"/>
    <n v="2"/>
    <x v="1"/>
    <x v="2"/>
    <x v="2"/>
    <x v="1"/>
    <s v=""/>
    <x v="0"/>
    <x v="0"/>
    <x v="0"/>
    <x v="0"/>
    <x v="0"/>
    <x v="0"/>
    <m/>
    <x v="0"/>
    <x v="1"/>
    <x v="0"/>
    <x v="1"/>
    <x v="0"/>
    <x v="0"/>
    <x v="0"/>
    <s v=""/>
    <x v="0"/>
    <s v=""/>
    <x v="0"/>
    <s v=""/>
    <s v="Mosquito net"/>
    <s v=""/>
    <n v="0"/>
    <n v="0"/>
    <n v="0"/>
    <n v="0"/>
    <n v="0"/>
    <n v="0"/>
    <n v="0"/>
    <m/>
    <m/>
    <x v="1"/>
    <x v="0"/>
    <s v="No"/>
    <x v="0"/>
    <x v="0"/>
    <x v="0"/>
    <s v=""/>
    <x v="0"/>
    <x v="0"/>
    <x v="0"/>
    <s v=""/>
    <x v="0"/>
    <x v="0"/>
    <x v="0"/>
    <x v="0"/>
    <x v="0"/>
    <x v="0"/>
    <x v="0"/>
    <x v="0"/>
    <x v="0"/>
    <x v="0"/>
    <s v=""/>
    <s v=""/>
    <x v="0"/>
    <s v=""/>
    <s v=""/>
    <x v="0"/>
    <s v=""/>
    <s v=""/>
    <x v="0"/>
    <s v=""/>
    <s v=""/>
    <x v="0"/>
    <x v="0"/>
    <x v="1"/>
    <s v=""/>
    <x v="1"/>
    <s v=""/>
    <n v="2"/>
    <x v="0"/>
    <x v="0"/>
    <x v="0"/>
    <x v="0"/>
    <x v="0"/>
    <s v=""/>
    <x v="0"/>
    <x v="1"/>
    <s v=""/>
    <s v=""/>
    <x v="0"/>
    <x v="0"/>
    <s v=""/>
    <x v="1"/>
    <x v="4"/>
    <s v=""/>
    <x v="1"/>
    <x v="0"/>
    <x v="0"/>
    <x v="1"/>
    <x v="0"/>
    <s v=""/>
    <x v="0"/>
    <s v=""/>
    <x v="0"/>
    <s v=""/>
    <x v="0"/>
    <x v="2"/>
    <s v="Income generating trainings fir women as most say they are dependent on their male spouse for financial expenses"/>
    <n v="0"/>
    <n v="0"/>
    <x v="0"/>
    <s v="Unknown"/>
    <x v="0"/>
    <s v=""/>
    <x v="0"/>
    <x v="0"/>
    <x v="0"/>
    <s v=""/>
    <x v="0"/>
    <x v="0"/>
    <s v=""/>
    <x v="0"/>
    <x v="0"/>
    <s v=""/>
    <x v="1"/>
    <x v="1"/>
    <x v="1"/>
    <x v="0"/>
    <x v="0"/>
    <s v="No"/>
    <x v="0"/>
    <x v="0"/>
    <s v=""/>
    <x v="1"/>
    <s v=""/>
    <x v="3"/>
    <s v=""/>
    <x v="1"/>
    <s v=""/>
    <x v="1"/>
    <x v="0"/>
    <x v="0"/>
    <m/>
    <x v="1"/>
    <x v="1"/>
    <x v="0"/>
    <x v="0"/>
    <x v="0"/>
    <x v="0"/>
    <s v=""/>
    <x v="1"/>
    <s v=""/>
    <x v="0"/>
    <s v=""/>
    <x v="1"/>
    <x v="1"/>
    <s v="Yes"/>
    <s v="Already done"/>
    <x v="5"/>
    <s v=""/>
    <x v="1"/>
    <s v="They received grant but confused where to utilize it as they fear their area is at risk from landslide from uphill"/>
    <x v="1"/>
    <n v="31"/>
    <n v="0"/>
    <n v="0.2"/>
    <n v="0.8"/>
    <n v="0"/>
    <n v="0"/>
    <n v="6.2"/>
    <n v="24.8"/>
    <n v="0"/>
    <n v="31"/>
    <n v="31"/>
    <n v="1"/>
    <n v="1"/>
    <n v="5"/>
    <n v="0"/>
    <n v="0"/>
    <n v="0"/>
    <n v="0"/>
    <n v="0"/>
    <n v="0"/>
    <n v="7"/>
    <n v="502"/>
    <s v="RCB"/>
    <n v="31"/>
    <n v="173"/>
  </r>
  <r>
    <m/>
    <d v="2016-12-04T00:00:00"/>
    <n v="9"/>
    <s v="Poshan Guragain"/>
    <s v="Male"/>
    <s v="Parna kesari"/>
    <s v="Female"/>
    <s v=""/>
    <n v="9813792740"/>
    <s v=""/>
    <s v=""/>
    <s v=""/>
    <s v=""/>
    <s v=""/>
    <s v=""/>
    <s v=""/>
    <s v=""/>
    <s v=""/>
    <s v=""/>
    <s v=""/>
    <s v=""/>
    <s v=""/>
    <s v=""/>
    <s v=""/>
    <s v=""/>
    <s v=""/>
    <s v=""/>
    <s v=""/>
    <s v=""/>
    <x v="14"/>
    <x v="14"/>
    <x v="0"/>
    <m/>
    <x v="0"/>
    <x v="0"/>
    <x v="0"/>
    <x v="0"/>
    <s v="Bagmati"/>
    <x v="0"/>
    <s v="Bhaktapur municipality"/>
    <n v="2"/>
    <n v="27.673999999999999"/>
    <n v="85.421000000000006"/>
    <n v="1319.4952450621799"/>
    <s v=""/>
    <x v="0"/>
    <x v="0"/>
    <s v=""/>
    <x v="1"/>
    <s v="Don't know"/>
    <x v="0"/>
    <s v=""/>
    <x v="0"/>
    <x v="0"/>
    <x v="1"/>
    <x v="0"/>
    <x v="0"/>
    <x v="0"/>
    <x v="3"/>
    <x v="0"/>
    <s v="Same"/>
    <s v="Same"/>
    <x v="0"/>
    <x v="0"/>
    <s v=""/>
    <x v="0"/>
    <s v=""/>
    <s v=""/>
    <x v="0"/>
    <s v="Bagmati"/>
    <x v="0"/>
    <s v="Jelana"/>
    <n v="2"/>
    <s v=""/>
    <x v="0"/>
    <s v=""/>
    <s v=""/>
    <x v="0"/>
    <n v="65"/>
    <n v="0"/>
    <n v="2"/>
    <n v="7"/>
    <n v="11"/>
    <n v="11"/>
    <n v="31"/>
    <n v="0"/>
    <n v="2"/>
    <n v="7"/>
    <n v="23"/>
    <n v="2"/>
    <n v="34"/>
    <n v="2"/>
    <n v="0"/>
    <n v="2"/>
    <n v="1"/>
    <n v="0"/>
    <n v="2"/>
    <n v="0"/>
    <n v="4"/>
    <n v="1"/>
    <n v="0"/>
    <x v="0"/>
    <d v="2015-04-25T00:00:00"/>
    <s v="No"/>
    <x v="1"/>
    <s v=""/>
    <x v="0"/>
    <s v=""/>
    <s v="Yes"/>
    <n v="50"/>
    <s v="No"/>
    <s v="Yes"/>
    <s v="No"/>
    <s v="No"/>
    <s v="No"/>
    <s v="No"/>
    <s v="No"/>
    <s v="No"/>
    <s v="No"/>
    <s v=""/>
    <s v="Lack of access to livelihood at the site"/>
    <s v=""/>
    <x v="1"/>
    <x v="0"/>
    <s v="Other"/>
    <s v="No"/>
    <s v="Yes"/>
    <x v="0"/>
    <s v="None"/>
    <s v="None"/>
    <s v="None"/>
    <s v="None"/>
    <s v="More than 75%"/>
    <s v="None"/>
    <s v=""/>
    <x v="0"/>
    <x v="0"/>
    <x v="0"/>
    <s v=""/>
    <x v="0"/>
    <s v=""/>
    <x v="4"/>
    <s v=""/>
    <x v="1"/>
    <x v="1"/>
    <x v="0"/>
    <s v=""/>
    <x v="1"/>
    <s v=""/>
    <x v="0"/>
    <x v="0"/>
    <s v=""/>
    <x v="0"/>
    <x v="0"/>
    <s v=""/>
    <x v="1"/>
    <n v="4"/>
    <x v="0"/>
    <n v="0"/>
    <n v="0"/>
    <n v="0"/>
    <n v="0"/>
    <n v="0"/>
    <x v="0"/>
    <x v="0"/>
    <x v="0"/>
    <x v="0"/>
    <x v="1"/>
    <x v="0"/>
    <x v="0"/>
    <x v="1"/>
    <n v="0"/>
    <x v="0"/>
    <x v="0"/>
    <x v="0"/>
    <x v="0"/>
    <s v=""/>
    <x v="0"/>
    <x v="0"/>
    <x v="0"/>
    <x v="0"/>
    <x v="0"/>
    <x v="0"/>
    <m/>
    <x v="0"/>
    <x v="0"/>
    <x v="0"/>
    <x v="0"/>
    <x v="0"/>
    <x v="0"/>
    <x v="0"/>
    <s v=""/>
    <x v="0"/>
    <s v=""/>
    <x v="0"/>
    <s v=""/>
    <s v="Mosquito coil"/>
    <s v=""/>
    <n v="0"/>
    <n v="0"/>
    <n v="0"/>
    <n v="0"/>
    <n v="0"/>
    <n v="0"/>
    <n v="0"/>
    <m/>
    <m/>
    <x v="0"/>
    <x v="0"/>
    <s v="No"/>
    <x v="0"/>
    <x v="0"/>
    <x v="0"/>
    <s v=""/>
    <x v="0"/>
    <x v="0"/>
    <x v="0"/>
    <s v=""/>
    <x v="0"/>
    <x v="0"/>
    <x v="0"/>
    <x v="0"/>
    <x v="0"/>
    <x v="0"/>
    <x v="0"/>
    <x v="0"/>
    <x v="0"/>
    <x v="0"/>
    <s v=""/>
    <s v=""/>
    <x v="0"/>
    <s v=""/>
    <s v=""/>
    <x v="0"/>
    <s v=""/>
    <s v=""/>
    <x v="0"/>
    <s v=""/>
    <s v=""/>
    <x v="0"/>
    <x v="0"/>
    <x v="0"/>
    <s v=""/>
    <x v="0"/>
    <s v=""/>
    <n v="100"/>
    <x v="0"/>
    <x v="0"/>
    <x v="0"/>
    <x v="0"/>
    <x v="0"/>
    <s v=""/>
    <x v="0"/>
    <x v="0"/>
    <s v=""/>
    <s v=""/>
    <x v="0"/>
    <x v="0"/>
    <s v=""/>
    <x v="0"/>
    <x v="1"/>
    <s v=""/>
    <x v="3"/>
    <x v="0"/>
    <x v="0"/>
    <x v="1"/>
    <x v="2"/>
    <s v=""/>
    <x v="0"/>
    <s v=""/>
    <x v="0"/>
    <s v=""/>
    <x v="1"/>
    <x v="0"/>
    <s v=""/>
    <n v="0"/>
    <n v="0"/>
    <x v="1"/>
    <s v="No"/>
    <x v="0"/>
    <s v=""/>
    <x v="0"/>
    <x v="0"/>
    <x v="0"/>
    <s v=""/>
    <x v="0"/>
    <x v="0"/>
    <s v=""/>
    <x v="0"/>
    <x v="0"/>
    <s v=""/>
    <x v="0"/>
    <x v="0"/>
    <x v="0"/>
    <x v="0"/>
    <x v="0"/>
    <s v="No"/>
    <x v="0"/>
    <x v="0"/>
    <s v=""/>
    <x v="0"/>
    <s v=""/>
    <x v="0"/>
    <s v=""/>
    <x v="0"/>
    <s v=""/>
    <x v="1"/>
    <x v="0"/>
    <x v="0"/>
    <m/>
    <x v="0"/>
    <x v="0"/>
    <x v="0"/>
    <x v="0"/>
    <x v="0"/>
    <x v="0"/>
    <s v=""/>
    <x v="0"/>
    <s v=""/>
    <x v="3"/>
    <s v=""/>
    <x v="0"/>
    <x v="0"/>
    <s v="Yes"/>
    <s v="Don't know"/>
    <x v="1"/>
    <s v=""/>
    <x v="1"/>
    <s v="Water facilities,winter clothes,kitchen sets"/>
    <x v="0"/>
    <n v="25"/>
    <n v="0"/>
    <n v="0"/>
    <n v="1"/>
    <n v="0"/>
    <n v="0"/>
    <n v="0"/>
    <n v="25"/>
    <n v="0"/>
    <n v="25"/>
    <n v="25"/>
    <n v="1"/>
    <n v="1"/>
    <n v="1"/>
    <n v="0"/>
    <n v="0"/>
    <n v="0"/>
    <n v="0"/>
    <n v="0"/>
    <n v="0"/>
    <n v="3"/>
    <n v="503"/>
    <s v="Jelana"/>
    <n v="25"/>
    <n v="65"/>
  </r>
  <r>
    <m/>
    <d v="2016-12-01T00:00:00"/>
    <n v="9"/>
    <s v="Sujan Paudel"/>
    <s v="Male"/>
    <s v="Kamal Bdr Karki"/>
    <s v="Male"/>
    <s v=""/>
    <n v="9744044439"/>
    <s v=""/>
    <s v=""/>
    <s v="Padam Bdr Shrestha"/>
    <s v="Male"/>
    <s v=""/>
    <n v="9844285203"/>
    <s v=""/>
    <s v=""/>
    <s v=""/>
    <s v=""/>
    <s v=""/>
    <s v=""/>
    <s v=""/>
    <s v=""/>
    <s v=""/>
    <s v=""/>
    <s v=""/>
    <s v=""/>
    <s v=""/>
    <s v=""/>
    <x v="15"/>
    <x v="15"/>
    <x v="0"/>
    <s v=""/>
    <x v="0"/>
    <x v="6"/>
    <x v="0"/>
    <x v="2"/>
    <s v="Janakpur"/>
    <x v="8"/>
    <s v="Bhuji"/>
    <n v="5"/>
    <n v="27.47343"/>
    <n v="86.279420000000002"/>
    <n v="1534.0770543769811"/>
    <s v=""/>
    <x v="0"/>
    <x v="0"/>
    <s v=""/>
    <x v="1"/>
    <s v="Don't know"/>
    <x v="0"/>
    <s v=""/>
    <x v="1"/>
    <x v="0"/>
    <x v="1"/>
    <x v="0"/>
    <x v="0"/>
    <x v="1"/>
    <x v="1"/>
    <x v="1"/>
    <s v=""/>
    <s v=""/>
    <x v="1"/>
    <x v="1"/>
    <s v=""/>
    <x v="1"/>
    <s v=""/>
    <s v=""/>
    <x v="0"/>
    <s v="Janakpur"/>
    <x v="7"/>
    <s v="Bhuji"/>
    <n v="5"/>
    <s v="Janakpur"/>
    <x v="4"/>
    <s v="Bhuji"/>
    <n v="2"/>
    <x v="0"/>
    <n v="125"/>
    <n v="1"/>
    <n v="6"/>
    <n v="13"/>
    <n v="33"/>
    <n v="7"/>
    <n v="60"/>
    <n v="2"/>
    <n v="9"/>
    <n v="10"/>
    <n v="35"/>
    <n v="9"/>
    <n v="65"/>
    <n v="4"/>
    <n v="0"/>
    <n v="4"/>
    <n v="0"/>
    <n v="0"/>
    <n v="2"/>
    <n v="0"/>
    <n v="1"/>
    <n v="125"/>
    <n v="0"/>
    <x v="0"/>
    <d v="2016-07-25T00:00:00"/>
    <s v="No"/>
    <x v="3"/>
    <s v=""/>
    <x v="1"/>
    <s v=""/>
    <m/>
    <m/>
    <m/>
    <s v="No"/>
    <s v="No"/>
    <s v="No"/>
    <s v="No"/>
    <s v="No"/>
    <s v="No"/>
    <s v="No"/>
    <s v="No"/>
    <m/>
    <m/>
    <m/>
    <x v="0"/>
    <x v="0"/>
    <m/>
    <m/>
    <m/>
    <x v="0"/>
    <s v="None"/>
    <s v="None"/>
    <s v="None"/>
    <s v="More than 75%"/>
    <s v="None"/>
    <s v="None"/>
    <s v=""/>
    <x v="1"/>
    <x v="1"/>
    <x v="4"/>
    <s v=""/>
    <x v="5"/>
    <s v=""/>
    <x v="2"/>
    <s v=""/>
    <x v="0"/>
    <x v="0"/>
    <x v="3"/>
    <s v=""/>
    <x v="2"/>
    <s v=""/>
    <x v="0"/>
    <x v="0"/>
    <s v=""/>
    <x v="1"/>
    <x v="1"/>
    <s v=""/>
    <x v="0"/>
    <n v="4"/>
    <x v="0"/>
    <n v="0"/>
    <n v="0"/>
    <n v="0"/>
    <n v="0"/>
    <n v="0"/>
    <x v="1"/>
    <x v="11"/>
    <x v="0"/>
    <x v="0"/>
    <x v="1"/>
    <x v="0"/>
    <x v="0"/>
    <x v="0"/>
    <n v="0"/>
    <x v="0"/>
    <x v="0"/>
    <x v="0"/>
    <x v="1"/>
    <s v=""/>
    <x v="0"/>
    <x v="0"/>
    <x v="0"/>
    <x v="0"/>
    <x v="2"/>
    <x v="0"/>
    <m/>
    <x v="0"/>
    <x v="1"/>
    <x v="0"/>
    <x v="1"/>
    <x v="1"/>
    <x v="1"/>
    <x v="1"/>
    <s v=""/>
    <x v="1"/>
    <s v=""/>
    <x v="0"/>
    <s v=""/>
    <s v="None"/>
    <s v=""/>
    <n v="0"/>
    <n v="0"/>
    <n v="0"/>
    <n v="0"/>
    <n v="0"/>
    <n v="0"/>
    <n v="0"/>
    <m/>
    <m/>
    <x v="1"/>
    <x v="0"/>
    <s v="No"/>
    <x v="0"/>
    <x v="0"/>
    <x v="0"/>
    <s v=""/>
    <x v="0"/>
    <x v="0"/>
    <x v="0"/>
    <s v=""/>
    <x v="1"/>
    <x v="0"/>
    <x v="0"/>
    <x v="1"/>
    <x v="0"/>
    <x v="0"/>
    <x v="0"/>
    <x v="0"/>
    <x v="0"/>
    <x v="0"/>
    <s v=""/>
    <s v=""/>
    <x v="0"/>
    <s v=""/>
    <s v=""/>
    <x v="0"/>
    <s v=""/>
    <s v=""/>
    <x v="0"/>
    <s v=""/>
    <s v=""/>
    <x v="0"/>
    <x v="0"/>
    <x v="0"/>
    <s v=""/>
    <x v="0"/>
    <s v=""/>
    <n v="100"/>
    <x v="0"/>
    <x v="0"/>
    <x v="0"/>
    <x v="0"/>
    <x v="0"/>
    <s v=""/>
    <x v="0"/>
    <x v="0"/>
    <s v=""/>
    <s v=""/>
    <x v="0"/>
    <x v="0"/>
    <s v=""/>
    <x v="0"/>
    <x v="1"/>
    <s v=""/>
    <x v="3"/>
    <x v="0"/>
    <x v="0"/>
    <x v="1"/>
    <x v="0"/>
    <s v=""/>
    <x v="0"/>
    <s v=""/>
    <x v="0"/>
    <s v=""/>
    <x v="0"/>
    <x v="0"/>
    <s v="No protection issues"/>
    <n v="0"/>
    <n v="0"/>
    <x v="0"/>
    <s v="No"/>
    <x v="0"/>
    <s v=""/>
    <x v="0"/>
    <x v="0"/>
    <x v="0"/>
    <s v=""/>
    <x v="0"/>
    <x v="0"/>
    <s v=""/>
    <x v="0"/>
    <x v="0"/>
    <s v=""/>
    <x v="1"/>
    <x v="2"/>
    <x v="0"/>
    <x v="0"/>
    <x v="0"/>
    <s v="None"/>
    <x v="0"/>
    <x v="2"/>
    <s v=""/>
    <x v="0"/>
    <s v=""/>
    <x v="0"/>
    <s v=""/>
    <x v="4"/>
    <s v=""/>
    <x v="1"/>
    <x v="0"/>
    <x v="0"/>
    <m/>
    <x v="0"/>
    <x v="0"/>
    <x v="0"/>
    <x v="0"/>
    <x v="1"/>
    <x v="5"/>
    <s v=""/>
    <x v="0"/>
    <s v=""/>
    <x v="1"/>
    <s v=""/>
    <x v="1"/>
    <x v="5"/>
    <s v="Yes"/>
    <s v="Already done"/>
    <x v="1"/>
    <s v=""/>
    <x v="1"/>
    <s v="People have started to move back to their place of habitual residence."/>
    <x v="1"/>
    <n v="25"/>
    <n v="0"/>
    <n v="0"/>
    <n v="0.75"/>
    <n v="0.25"/>
    <n v="0"/>
    <n v="0"/>
    <n v="18.75"/>
    <n v="6.25"/>
    <n v="0"/>
    <n v="0"/>
    <n v="1"/>
    <n v="3"/>
    <n v="3"/>
    <n v="0"/>
    <n v="0"/>
    <n v="0"/>
    <n v="0"/>
    <n v="0"/>
    <n v="0"/>
    <n v="7"/>
    <n v="506"/>
    <s v="Koldanda"/>
    <n v="25"/>
    <n v="125"/>
  </r>
  <r>
    <m/>
    <d v="2016-12-01T00:00:00"/>
    <n v="9"/>
    <s v="Rupak Risal"/>
    <s v="Male"/>
    <s v="Faisingh Tamang"/>
    <s v="Male"/>
    <s v=""/>
    <n v="9843480885"/>
    <s v="KI"/>
    <s v=""/>
    <s v="Bir Bahadur Tamang"/>
    <s v="Male"/>
    <s v=""/>
    <n v="9810021165"/>
    <s v=""/>
    <s v=""/>
    <s v="Min Maya Tamang"/>
    <s v="Female"/>
    <s v=""/>
    <n v="9823031743"/>
    <s v=""/>
    <s v=""/>
    <s v="Sarita Tamang"/>
    <s v="Female"/>
    <s v=""/>
    <n v="9860775615"/>
    <s v=""/>
    <s v=""/>
    <x v="16"/>
    <x v="16"/>
    <x v="0"/>
    <s v=""/>
    <x v="0"/>
    <x v="7"/>
    <x v="0"/>
    <x v="1"/>
    <s v="Bagmati"/>
    <x v="7"/>
    <s v="Laharepauwa"/>
    <n v="1"/>
    <n v="27.991"/>
    <n v="85.191000000000003"/>
    <n v="1011.6435015849793"/>
    <s v=""/>
    <x v="0"/>
    <x v="2"/>
    <s v="Private land"/>
    <x v="1"/>
    <s v="Don't know"/>
    <x v="0"/>
    <s v=""/>
    <x v="1"/>
    <x v="0"/>
    <x v="0"/>
    <x v="0"/>
    <x v="0"/>
    <x v="0"/>
    <x v="3"/>
    <x v="0"/>
    <s v="Buddhi Bahadur Tamang"/>
    <n v="9741340411"/>
    <x v="1"/>
    <x v="1"/>
    <s v=""/>
    <x v="1"/>
    <s v=""/>
    <s v=""/>
    <x v="1"/>
    <s v="Bagmati"/>
    <x v="6"/>
    <s v="Dandagaun"/>
    <n v="9"/>
    <s v="Bagmati"/>
    <x v="3"/>
    <s v="Dandagaun"/>
    <n v="8"/>
    <x v="12"/>
    <n v="480"/>
    <n v="0"/>
    <n v="26"/>
    <n v="99"/>
    <n v="125"/>
    <n v="5"/>
    <n v="255"/>
    <n v="16"/>
    <n v="26"/>
    <n v="58"/>
    <n v="104"/>
    <n v="21"/>
    <n v="225"/>
    <n v="2"/>
    <n v="0"/>
    <n v="30"/>
    <n v="7"/>
    <n v="0"/>
    <n v="4"/>
    <n v="0"/>
    <n v="0"/>
    <n v="468"/>
    <n v="2"/>
    <x v="2"/>
    <d v="2015-07-07T00:00:00"/>
    <s v="Yes"/>
    <x v="2"/>
    <s v=""/>
    <x v="1"/>
    <s v=""/>
    <s v="No"/>
    <s v=""/>
    <s v=""/>
    <s v="No"/>
    <s v="No"/>
    <s v="No"/>
    <s v="No"/>
    <s v="No"/>
    <s v="No"/>
    <s v="No"/>
    <s v="No"/>
    <s v=""/>
    <s v=""/>
    <s v=""/>
    <x v="0"/>
    <x v="0"/>
    <s v="Other"/>
    <s v="No plan"/>
    <s v="No"/>
    <x v="0"/>
    <s v="None"/>
    <s v="None"/>
    <s v="None"/>
    <s v="More than 75%"/>
    <s v="None"/>
    <s v="None"/>
    <s v=""/>
    <x v="2"/>
    <x v="2"/>
    <x v="6"/>
    <s v=""/>
    <x v="6"/>
    <s v=""/>
    <x v="1"/>
    <s v=""/>
    <x v="0"/>
    <x v="1"/>
    <x v="3"/>
    <s v=""/>
    <x v="2"/>
    <s v=""/>
    <x v="0"/>
    <x v="0"/>
    <s v=""/>
    <x v="0"/>
    <x v="1"/>
    <s v=""/>
    <x v="1"/>
    <n v="13"/>
    <x v="0"/>
    <n v="0"/>
    <n v="0"/>
    <n v="0"/>
    <n v="0"/>
    <n v="0"/>
    <x v="1"/>
    <x v="12"/>
    <x v="0"/>
    <x v="0"/>
    <x v="0"/>
    <x v="0"/>
    <x v="0"/>
    <x v="0"/>
    <n v="0"/>
    <x v="0"/>
    <x v="0"/>
    <x v="0"/>
    <x v="1"/>
    <s v=""/>
    <x v="0"/>
    <x v="0"/>
    <x v="1"/>
    <x v="1"/>
    <x v="0"/>
    <x v="0"/>
    <m/>
    <x v="1"/>
    <x v="2"/>
    <x v="0"/>
    <x v="1"/>
    <x v="1"/>
    <x v="1"/>
    <x v="2"/>
    <s v=""/>
    <x v="3"/>
    <s v=""/>
    <x v="0"/>
    <s v=""/>
    <s v="Mosquito net"/>
    <s v=""/>
    <n v="1"/>
    <n v="0"/>
    <n v="1"/>
    <n v="1"/>
    <n v="0"/>
    <n v="0"/>
    <n v="0"/>
    <m/>
    <m/>
    <x v="1"/>
    <x v="1"/>
    <s v="Yes"/>
    <x v="1"/>
    <x v="0"/>
    <x v="0"/>
    <s v=""/>
    <x v="0"/>
    <x v="0"/>
    <x v="1"/>
    <s v=""/>
    <x v="0"/>
    <x v="0"/>
    <x v="0"/>
    <x v="0"/>
    <x v="0"/>
    <x v="0"/>
    <x v="0"/>
    <x v="0"/>
    <x v="0"/>
    <x v="0"/>
    <s v=""/>
    <s v=""/>
    <x v="0"/>
    <s v=""/>
    <s v=""/>
    <x v="0"/>
    <s v=""/>
    <s v=""/>
    <x v="0"/>
    <s v=""/>
    <s v=""/>
    <x v="0"/>
    <x v="0"/>
    <x v="0"/>
    <s v=""/>
    <x v="1"/>
    <s v=""/>
    <n v="20"/>
    <x v="0"/>
    <x v="0"/>
    <x v="1"/>
    <x v="0"/>
    <x v="0"/>
    <s v=""/>
    <x v="0"/>
    <x v="2"/>
    <s v=""/>
    <s v="Gulf country"/>
    <x v="0"/>
    <x v="0"/>
    <s v=""/>
    <x v="0"/>
    <x v="3"/>
    <s v=""/>
    <x v="1"/>
    <x v="0"/>
    <x v="0"/>
    <x v="0"/>
    <x v="2"/>
    <s v=""/>
    <x v="3"/>
    <s v=""/>
    <x v="0"/>
    <s v=""/>
    <x v="0"/>
    <x v="1"/>
    <s v=""/>
    <n v="3"/>
    <n v="0"/>
    <x v="0"/>
    <s v="Yes"/>
    <x v="0"/>
    <s v=""/>
    <x v="0"/>
    <x v="0"/>
    <x v="0"/>
    <s v=""/>
    <x v="0"/>
    <x v="0"/>
    <s v=""/>
    <x v="0"/>
    <x v="0"/>
    <s v=""/>
    <x v="1"/>
    <x v="0"/>
    <x v="0"/>
    <x v="0"/>
    <x v="0"/>
    <s v="None"/>
    <x v="0"/>
    <x v="3"/>
    <s v="Water drips from CGIs due to cold weather."/>
    <x v="4"/>
    <s v="Insulator"/>
    <x v="0"/>
    <s v=""/>
    <x v="5"/>
    <s v="Firewood"/>
    <x v="0"/>
    <x v="0"/>
    <x v="0"/>
    <m/>
    <x v="0"/>
    <x v="0"/>
    <x v="0"/>
    <x v="0"/>
    <x v="1"/>
    <x v="3"/>
    <s v=""/>
    <x v="0"/>
    <s v=""/>
    <x v="0"/>
    <s v=""/>
    <x v="0"/>
    <x v="0"/>
    <s v="Yes"/>
    <s v="Already done"/>
    <x v="6"/>
    <s v="Relocation to other site"/>
    <x v="1"/>
    <s v="This site residents are affected by landslide on yearly basis. Need to resolve on permanent basis."/>
    <x v="0"/>
    <n v="104"/>
    <n v="0"/>
    <n v="0"/>
    <n v="0"/>
    <n v="1"/>
    <n v="0"/>
    <n v="0"/>
    <n v="0"/>
    <n v="104"/>
    <n v="52"/>
    <n v="52"/>
    <n v="5"/>
    <n v="5"/>
    <n v="3"/>
    <n v="0"/>
    <n v="0"/>
    <n v="0"/>
    <n v="0"/>
    <n v="0"/>
    <n v="0"/>
    <n v="13"/>
    <n v="510"/>
    <s v="Bogetaar"/>
    <n v="104"/>
    <n v="480"/>
  </r>
  <r>
    <m/>
    <d v="2016-11-30T00:00:00"/>
    <n v="9"/>
    <s v="Ranjan Rijal"/>
    <s v="Male"/>
    <s v="DhaniRam Ghale"/>
    <s v="Male"/>
    <s v="IDP"/>
    <n v="9818388529"/>
    <s v=""/>
    <s v="All"/>
    <s v="Phool Dani Ghale"/>
    <s v="Female"/>
    <s v=""/>
    <s v=""/>
    <s v=""/>
    <s v="All"/>
    <s v=""/>
    <s v=""/>
    <s v=""/>
    <s v=""/>
    <s v=""/>
    <s v=""/>
    <s v=""/>
    <s v=""/>
    <s v=""/>
    <s v=""/>
    <s v=""/>
    <s v=""/>
    <x v="17"/>
    <x v="17"/>
    <x v="0"/>
    <s v=""/>
    <x v="0"/>
    <x v="2"/>
    <x v="0"/>
    <x v="2"/>
    <s v="Gandaki"/>
    <x v="3"/>
    <s v="Barpak"/>
    <n v="3"/>
    <n v="28.21012"/>
    <n v="84.73563"/>
    <n v="1581.3216288710071"/>
    <s v=""/>
    <x v="0"/>
    <x v="0"/>
    <s v=""/>
    <x v="1"/>
    <s v="Don't know"/>
    <x v="0"/>
    <s v=""/>
    <x v="1"/>
    <x v="0"/>
    <x v="0"/>
    <x v="0"/>
    <x v="0"/>
    <x v="1"/>
    <x v="1"/>
    <x v="1"/>
    <s v=""/>
    <s v=""/>
    <x v="1"/>
    <x v="1"/>
    <s v=""/>
    <x v="1"/>
    <s v=""/>
    <s v=""/>
    <x v="1"/>
    <s v="Gandaki"/>
    <x v="3"/>
    <s v="Barpak"/>
    <n v="3"/>
    <s v=""/>
    <x v="0"/>
    <s v=""/>
    <s v=""/>
    <x v="9"/>
    <n v="154"/>
    <n v="1"/>
    <n v="7"/>
    <n v="20"/>
    <n v="43"/>
    <n v="6"/>
    <n v="77"/>
    <n v="3"/>
    <n v="6"/>
    <n v="27"/>
    <n v="35"/>
    <n v="6"/>
    <n v="77"/>
    <n v="0"/>
    <n v="0"/>
    <n v="7"/>
    <n v="1"/>
    <n v="0"/>
    <n v="1"/>
    <n v="0"/>
    <n v="0"/>
    <n v="154"/>
    <n v="1"/>
    <x v="1"/>
    <d v="2015-04-30T00:00:00"/>
    <s v="Yes"/>
    <x v="2"/>
    <s v=""/>
    <x v="1"/>
    <s v=""/>
    <s v="Yes"/>
    <n v="6"/>
    <s v="Yes"/>
    <s v="Yes"/>
    <s v="No"/>
    <s v="No"/>
    <s v="No"/>
    <s v="No"/>
    <s v="No"/>
    <s v="No"/>
    <s v="No"/>
    <s v=""/>
    <s v="Resume livelihood at the place of origin/habitual residence"/>
    <s v=""/>
    <x v="0"/>
    <x v="0"/>
    <s v="Other"/>
    <s v="No"/>
    <s v="Unknown"/>
    <x v="0"/>
    <s v="None"/>
    <s v="None"/>
    <s v="None"/>
    <s v="More than 75%"/>
    <s v="None"/>
    <s v="None"/>
    <s v=""/>
    <x v="0"/>
    <x v="0"/>
    <x v="2"/>
    <s v=""/>
    <x v="1"/>
    <s v=""/>
    <x v="1"/>
    <s v=""/>
    <x v="0"/>
    <x v="1"/>
    <x v="3"/>
    <s v=""/>
    <x v="2"/>
    <s v=""/>
    <x v="0"/>
    <x v="1"/>
    <s v=""/>
    <x v="2"/>
    <x v="0"/>
    <s v=""/>
    <x v="2"/>
    <n v="3"/>
    <x v="0"/>
    <n v="0"/>
    <n v="0"/>
    <n v="0"/>
    <n v="0"/>
    <n v="2"/>
    <x v="1"/>
    <x v="2"/>
    <x v="0"/>
    <x v="1"/>
    <x v="1"/>
    <x v="1"/>
    <x v="0"/>
    <x v="0"/>
    <n v="5"/>
    <x v="1"/>
    <x v="2"/>
    <x v="2"/>
    <x v="1"/>
    <s v=""/>
    <x v="0"/>
    <x v="0"/>
    <x v="1"/>
    <x v="1"/>
    <x v="0"/>
    <x v="0"/>
    <m/>
    <x v="0"/>
    <x v="1"/>
    <x v="0"/>
    <x v="1"/>
    <x v="0"/>
    <x v="0"/>
    <x v="0"/>
    <s v=""/>
    <x v="0"/>
    <s v=""/>
    <x v="0"/>
    <s v=""/>
    <s v="Mosquito net"/>
    <s v=""/>
    <n v="0"/>
    <n v="2"/>
    <n v="0"/>
    <n v="2"/>
    <n v="0"/>
    <n v="0"/>
    <n v="0"/>
    <m/>
    <m/>
    <x v="1"/>
    <x v="0"/>
    <s v="No"/>
    <x v="0"/>
    <x v="0"/>
    <x v="0"/>
    <s v=""/>
    <x v="1"/>
    <x v="0"/>
    <x v="0"/>
    <s v=""/>
    <x v="0"/>
    <x v="0"/>
    <x v="0"/>
    <x v="1"/>
    <x v="0"/>
    <x v="0"/>
    <x v="0"/>
    <x v="0"/>
    <x v="0"/>
    <x v="0"/>
    <s v=""/>
    <s v=""/>
    <x v="0"/>
    <s v=""/>
    <s v=""/>
    <x v="0"/>
    <s v=""/>
    <s v=""/>
    <x v="0"/>
    <s v=""/>
    <s v=""/>
    <x v="0"/>
    <x v="0"/>
    <x v="0"/>
    <s v=""/>
    <x v="0"/>
    <s v=""/>
    <n v="3"/>
    <x v="0"/>
    <x v="0"/>
    <x v="0"/>
    <x v="0"/>
    <x v="0"/>
    <s v=""/>
    <x v="0"/>
    <x v="1"/>
    <s v=""/>
    <s v=""/>
    <x v="0"/>
    <x v="0"/>
    <s v=""/>
    <x v="0"/>
    <x v="4"/>
    <s v=""/>
    <x v="1"/>
    <x v="0"/>
    <x v="0"/>
    <x v="1"/>
    <x v="2"/>
    <s v=""/>
    <x v="0"/>
    <s v=""/>
    <x v="0"/>
    <s v=""/>
    <x v="0"/>
    <x v="2"/>
    <s v=""/>
    <n v="0"/>
    <n v="0"/>
    <x v="0"/>
    <s v="Unknown"/>
    <x v="0"/>
    <s v=""/>
    <x v="0"/>
    <x v="0"/>
    <x v="0"/>
    <s v=""/>
    <x v="0"/>
    <x v="0"/>
    <s v=""/>
    <x v="0"/>
    <x v="0"/>
    <s v=""/>
    <x v="1"/>
    <x v="1"/>
    <x v="0"/>
    <x v="0"/>
    <x v="0"/>
    <s v="None"/>
    <x v="0"/>
    <x v="0"/>
    <s v=""/>
    <x v="1"/>
    <s v=""/>
    <x v="3"/>
    <s v=""/>
    <x v="1"/>
    <s v=""/>
    <x v="1"/>
    <x v="0"/>
    <x v="0"/>
    <m/>
    <x v="2"/>
    <x v="0"/>
    <x v="0"/>
    <x v="0"/>
    <x v="1"/>
    <x v="1"/>
    <s v=""/>
    <x v="1"/>
    <s v=""/>
    <x v="0"/>
    <s v=""/>
    <x v="1"/>
    <x v="6"/>
    <s v="Yes"/>
    <s v="Already done"/>
    <x v="3"/>
    <s v=""/>
    <x v="1"/>
    <s v="They request support to purchase land as they cannot return and landlord often inform about evacuation the site."/>
    <x v="1"/>
    <n v="28"/>
    <n v="0"/>
    <n v="0"/>
    <n v="0.8"/>
    <n v="0.2"/>
    <n v="0"/>
    <n v="0"/>
    <n v="22.400000000000002"/>
    <n v="5.6000000000000005"/>
    <n v="28"/>
    <n v="28"/>
    <n v="1"/>
    <n v="1"/>
    <n v="5"/>
    <n v="3"/>
    <n v="0"/>
    <n v="0"/>
    <n v="0"/>
    <n v="0"/>
    <n v="0"/>
    <n v="10"/>
    <n v="517"/>
    <s v="Allgaun"/>
    <n v="28"/>
    <n v="154"/>
  </r>
  <r>
    <m/>
    <d v="2016-12-04T00:00:00"/>
    <n v="9"/>
    <s v="Jiwan Basnet"/>
    <s v="Male"/>
    <s v="Yam B Shrestha"/>
    <s v="Male"/>
    <s v=""/>
    <n v="9741157712"/>
    <s v=""/>
    <s v="ki"/>
    <s v="Nar B Shakya"/>
    <s v="Male"/>
    <s v=""/>
    <n v="9813153385"/>
    <s v=""/>
    <s v="fgd"/>
    <s v="Dil Maya Shrestha"/>
    <s v="Female"/>
    <s v=""/>
    <s v=""/>
    <s v=""/>
    <s v="ki"/>
    <s v="Krishna Shrestha"/>
    <s v="Female"/>
    <s v=""/>
    <s v="984905704t"/>
    <s v=""/>
    <s v="fgd"/>
    <x v="18"/>
    <x v="18"/>
    <x v="1"/>
    <s v=""/>
    <x v="0"/>
    <x v="1"/>
    <x v="0"/>
    <x v="2"/>
    <s v="Bagmati"/>
    <x v="2"/>
    <s v="Attapur"/>
    <n v="8"/>
    <n v="27.682490000000001"/>
    <n v="85.891620000000003"/>
    <n v="2021.45818093148"/>
    <s v=""/>
    <x v="0"/>
    <x v="0"/>
    <s v=""/>
    <x v="1"/>
    <s v="Don't know"/>
    <x v="0"/>
    <s v=""/>
    <x v="0"/>
    <x v="0"/>
    <x v="1"/>
    <x v="0"/>
    <x v="0"/>
    <x v="0"/>
    <x v="3"/>
    <x v="0"/>
    <s v="shyamlal shakya"/>
    <n v="9741184458"/>
    <x v="1"/>
    <x v="1"/>
    <s v=""/>
    <x v="1"/>
    <s v=""/>
    <s v=""/>
    <x v="1"/>
    <s v="Bagmati"/>
    <x v="2"/>
    <s v="attaupur"/>
    <n v="8"/>
    <s v=""/>
    <x v="0"/>
    <s v=""/>
    <s v=""/>
    <x v="13"/>
    <n v="693"/>
    <n v="8"/>
    <n v="17"/>
    <n v="58"/>
    <n v="239"/>
    <n v="31"/>
    <n v="353"/>
    <n v="8"/>
    <n v="31"/>
    <n v="31"/>
    <n v="239"/>
    <n v="31"/>
    <n v="340"/>
    <n v="5"/>
    <n v="0"/>
    <n v="10"/>
    <n v="4"/>
    <n v="0"/>
    <n v="1"/>
    <n v="5"/>
    <n v="30"/>
    <n v="701"/>
    <n v="35"/>
    <x v="0"/>
    <d v="2015-06-28T00:00:00"/>
    <s v="No"/>
    <x v="2"/>
    <s v=""/>
    <x v="3"/>
    <s v=""/>
    <s v="No"/>
    <s v=""/>
    <s v=""/>
    <s v="No"/>
    <s v="No"/>
    <s v="No"/>
    <s v="No"/>
    <s v="No"/>
    <s v="No"/>
    <s v="No"/>
    <s v="No"/>
    <s v=""/>
    <s v=""/>
    <s v=""/>
    <x v="0"/>
    <x v="0"/>
    <s v="Host community"/>
    <s v=""/>
    <s v="No"/>
    <x v="0"/>
    <s v="None"/>
    <s v="None"/>
    <s v="None"/>
    <s v="More than 75%"/>
    <s v="None"/>
    <s v="None"/>
    <s v=""/>
    <x v="0"/>
    <x v="2"/>
    <x v="1"/>
    <s v=""/>
    <x v="1"/>
    <s v=""/>
    <x v="1"/>
    <s v=""/>
    <x v="1"/>
    <x v="0"/>
    <x v="2"/>
    <s v=""/>
    <x v="2"/>
    <s v=""/>
    <x v="0"/>
    <x v="0"/>
    <s v=""/>
    <x v="2"/>
    <x v="0"/>
    <s v=""/>
    <x v="1"/>
    <n v="165"/>
    <x v="0"/>
    <n v="0"/>
    <n v="0"/>
    <n v="0"/>
    <n v="0"/>
    <n v="0"/>
    <x v="0"/>
    <x v="0"/>
    <x v="0"/>
    <x v="0"/>
    <x v="0"/>
    <x v="0"/>
    <x v="0"/>
    <x v="0"/>
    <n v="10"/>
    <x v="2"/>
    <x v="1"/>
    <x v="1"/>
    <x v="0"/>
    <s v=""/>
    <x v="0"/>
    <x v="1"/>
    <x v="1"/>
    <x v="1"/>
    <x v="0"/>
    <x v="0"/>
    <m/>
    <x v="0"/>
    <x v="1"/>
    <x v="0"/>
    <x v="1"/>
    <x v="1"/>
    <x v="1"/>
    <x v="1"/>
    <s v=""/>
    <x v="1"/>
    <s v=""/>
    <x v="0"/>
    <s v=""/>
    <s v="Mosquito net"/>
    <s v=""/>
    <n v="0"/>
    <n v="3"/>
    <n v="1"/>
    <n v="4"/>
    <n v="0"/>
    <n v="0"/>
    <n v="0"/>
    <m/>
    <m/>
    <x v="1"/>
    <x v="0"/>
    <s v="No"/>
    <x v="0"/>
    <x v="0"/>
    <x v="0"/>
    <s v=""/>
    <x v="2"/>
    <x v="0"/>
    <x v="0"/>
    <s v=""/>
    <x v="1"/>
    <x v="0"/>
    <x v="0"/>
    <x v="1"/>
    <x v="0"/>
    <x v="0"/>
    <x v="0"/>
    <x v="0"/>
    <x v="0"/>
    <x v="0"/>
    <s v=""/>
    <s v=""/>
    <x v="0"/>
    <s v=""/>
    <s v=""/>
    <x v="0"/>
    <s v=""/>
    <s v=""/>
    <x v="0"/>
    <s v=""/>
    <s v=""/>
    <x v="0"/>
    <x v="0"/>
    <x v="0"/>
    <s v=""/>
    <x v="0"/>
    <s v=""/>
    <n v="10"/>
    <x v="0"/>
    <x v="1"/>
    <x v="0"/>
    <x v="0"/>
    <x v="0"/>
    <s v=""/>
    <x v="0"/>
    <x v="0"/>
    <s v=""/>
    <s v=""/>
    <x v="1"/>
    <x v="0"/>
    <s v=""/>
    <x v="0"/>
    <x v="2"/>
    <s v=""/>
    <x v="2"/>
    <x v="0"/>
    <x v="1"/>
    <x v="1"/>
    <x v="1"/>
    <s v=""/>
    <x v="0"/>
    <s v=""/>
    <x v="0"/>
    <s v=""/>
    <x v="0"/>
    <x v="0"/>
    <s v=""/>
    <n v="0"/>
    <n v="0"/>
    <x v="0"/>
    <s v="No"/>
    <x v="0"/>
    <s v=""/>
    <x v="0"/>
    <x v="0"/>
    <x v="0"/>
    <s v=""/>
    <x v="0"/>
    <x v="0"/>
    <s v=""/>
    <x v="0"/>
    <x v="0"/>
    <s v=""/>
    <x v="2"/>
    <x v="0"/>
    <x v="0"/>
    <x v="0"/>
    <x v="1"/>
    <s v=""/>
    <x v="0"/>
    <x v="0"/>
    <s v=""/>
    <x v="1"/>
    <s v=""/>
    <x v="1"/>
    <s v=""/>
    <x v="2"/>
    <s v=""/>
    <x v="0"/>
    <x v="1"/>
    <x v="1"/>
    <m/>
    <x v="0"/>
    <x v="0"/>
    <x v="0"/>
    <x v="0"/>
    <x v="1"/>
    <x v="6"/>
    <s v="Self manitained"/>
    <x v="2"/>
    <s v=""/>
    <x v="1"/>
    <s v=""/>
    <x v="0"/>
    <x v="0"/>
    <s v="No"/>
    <s v=""/>
    <x v="2"/>
    <s v=""/>
    <x v="0"/>
    <s v=""/>
    <x v="1"/>
    <n v="165"/>
    <n v="0.25"/>
    <n v="0.25"/>
    <n v="0.5"/>
    <n v="0"/>
    <n v="41.25"/>
    <n v="41.25"/>
    <n v="82.5"/>
    <n v="0"/>
    <n v="165"/>
    <n v="83"/>
    <n v="5"/>
    <n v="3"/>
    <n v="1"/>
    <n v="0"/>
    <n v="0"/>
    <n v="0"/>
    <n v="0"/>
    <n v="0"/>
    <n v="0"/>
    <n v="9"/>
    <n v="521"/>
    <s v="Sikre"/>
    <n v="165"/>
    <n v="693"/>
  </r>
  <r>
    <m/>
    <d v="2016-12-03T00:00:00"/>
    <n v="9"/>
    <s v="Lata Shrestha"/>
    <s v="Female"/>
    <s v="Shankhar Majhi"/>
    <s v="Male"/>
    <s v="member"/>
    <n v="9818947431"/>
    <s v=""/>
    <s v=""/>
    <s v="Santoshi Majhi"/>
    <s v="Female"/>
    <s v=""/>
    <s v=""/>
    <s v=""/>
    <s v=""/>
    <s v="Sani Majhi"/>
    <s v="Female"/>
    <s v=""/>
    <n v="9823593880"/>
    <s v=""/>
    <s v=""/>
    <s v=""/>
    <s v=""/>
    <s v=""/>
    <s v=""/>
    <s v=""/>
    <s v=""/>
    <x v="19"/>
    <x v="19"/>
    <x v="1"/>
    <s v=""/>
    <x v="0"/>
    <x v="0"/>
    <x v="0"/>
    <x v="2"/>
    <s v="Bagmati"/>
    <x v="2"/>
    <s v="Sangachok"/>
    <n v="9"/>
    <n v="27.689509999999999"/>
    <n v="85.683430000000001"/>
    <n v="726.65203608875879"/>
    <s v=""/>
    <x v="0"/>
    <x v="0"/>
    <s v=""/>
    <x v="1"/>
    <s v="Don't know"/>
    <x v="0"/>
    <s v=""/>
    <x v="0"/>
    <x v="0"/>
    <x v="0"/>
    <x v="0"/>
    <x v="0"/>
    <x v="0"/>
    <x v="2"/>
    <x v="0"/>
    <s v="Shankhar Majhi"/>
    <n v="9818947431"/>
    <x v="1"/>
    <x v="1"/>
    <s v=""/>
    <x v="1"/>
    <s v=""/>
    <s v=""/>
    <x v="1"/>
    <s v="Bagmati"/>
    <x v="2"/>
    <s v="sangachok"/>
    <n v="8"/>
    <s v="Bagmati"/>
    <x v="1"/>
    <s v="sangachok"/>
    <n v="9"/>
    <x v="14"/>
    <n v="675"/>
    <n v="0"/>
    <n v="45"/>
    <n v="91"/>
    <n v="138"/>
    <n v="60"/>
    <n v="334"/>
    <n v="8"/>
    <n v="8"/>
    <n v="144"/>
    <n v="121"/>
    <n v="60"/>
    <n v="341"/>
    <n v="5"/>
    <n v="0"/>
    <n v="35"/>
    <n v="8"/>
    <n v="0"/>
    <n v="20"/>
    <n v="1"/>
    <n v="6"/>
    <n v="677"/>
    <n v="20"/>
    <x v="1"/>
    <d v="2015-04-29T00:00:00"/>
    <s v="No"/>
    <x v="2"/>
    <s v=""/>
    <x v="3"/>
    <s v=""/>
    <s v="No"/>
    <s v=""/>
    <s v=""/>
    <s v="No"/>
    <s v="No"/>
    <s v="No"/>
    <s v="No"/>
    <s v="No"/>
    <s v="No"/>
    <s v="No"/>
    <s v="No"/>
    <s v=""/>
    <s v=""/>
    <s v=""/>
    <x v="0"/>
    <x v="2"/>
    <s v="Host community"/>
    <s v=""/>
    <s v="Unknown"/>
    <x v="0"/>
    <s v="None"/>
    <s v="None"/>
    <s v="None"/>
    <s v="More than 75%"/>
    <s v="None"/>
    <s v="None"/>
    <s v=""/>
    <x v="0"/>
    <x v="2"/>
    <x v="0"/>
    <s v=""/>
    <x v="0"/>
    <s v=""/>
    <x v="1"/>
    <s v=""/>
    <x v="3"/>
    <x v="2"/>
    <x v="3"/>
    <s v=""/>
    <x v="2"/>
    <s v=""/>
    <x v="0"/>
    <x v="0"/>
    <s v=""/>
    <x v="1"/>
    <x v="0"/>
    <s v=""/>
    <x v="0"/>
    <n v="50"/>
    <x v="0"/>
    <n v="0"/>
    <n v="0"/>
    <n v="0"/>
    <n v="0"/>
    <n v="0"/>
    <x v="1"/>
    <x v="13"/>
    <x v="0"/>
    <x v="0"/>
    <x v="0"/>
    <x v="0"/>
    <x v="1"/>
    <x v="0"/>
    <n v="0"/>
    <x v="0"/>
    <x v="0"/>
    <x v="0"/>
    <x v="1"/>
    <s v=""/>
    <x v="1"/>
    <x v="2"/>
    <x v="1"/>
    <x v="1"/>
    <x v="0"/>
    <x v="0"/>
    <m/>
    <x v="0"/>
    <x v="1"/>
    <x v="0"/>
    <x v="1"/>
    <x v="1"/>
    <x v="1"/>
    <x v="4"/>
    <s v=""/>
    <x v="3"/>
    <s v=""/>
    <x v="0"/>
    <s v=""/>
    <s v="Mosquito net"/>
    <s v=""/>
    <n v="0"/>
    <n v="4"/>
    <n v="10"/>
    <n v="14"/>
    <n v="0"/>
    <n v="0"/>
    <n v="0"/>
    <m/>
    <m/>
    <x v="0"/>
    <x v="0"/>
    <s v="No"/>
    <x v="0"/>
    <x v="0"/>
    <x v="0"/>
    <s v=""/>
    <x v="1"/>
    <x v="0"/>
    <x v="0"/>
    <s v=""/>
    <x v="1"/>
    <x v="0"/>
    <x v="0"/>
    <x v="1"/>
    <x v="0"/>
    <x v="0"/>
    <x v="0"/>
    <x v="0"/>
    <x v="3"/>
    <x v="0"/>
    <s v=""/>
    <s v=""/>
    <x v="0"/>
    <s v=""/>
    <s v=""/>
    <x v="0"/>
    <s v=""/>
    <s v=""/>
    <x v="0"/>
    <s v=""/>
    <s v=""/>
    <x v="0"/>
    <x v="0"/>
    <x v="0"/>
    <s v=""/>
    <x v="1"/>
    <s v=""/>
    <n v="0"/>
    <x v="0"/>
    <x v="0"/>
    <x v="0"/>
    <x v="0"/>
    <x v="0"/>
    <s v=""/>
    <x v="0"/>
    <x v="0"/>
    <s v=""/>
    <s v=""/>
    <x v="0"/>
    <x v="1"/>
    <s v="Delhi"/>
    <x v="0"/>
    <x v="1"/>
    <s v=""/>
    <x v="0"/>
    <x v="0"/>
    <x v="1"/>
    <x v="1"/>
    <x v="1"/>
    <s v=""/>
    <x v="0"/>
    <s v=""/>
    <x v="0"/>
    <s v=""/>
    <x v="0"/>
    <x v="2"/>
    <s v=""/>
    <n v="0"/>
    <n v="0"/>
    <x v="0"/>
    <s v="No"/>
    <x v="0"/>
    <s v=""/>
    <x v="0"/>
    <x v="0"/>
    <x v="0"/>
    <s v=""/>
    <x v="0"/>
    <x v="0"/>
    <s v=""/>
    <x v="0"/>
    <x v="0"/>
    <s v=""/>
    <x v="2"/>
    <x v="0"/>
    <x v="0"/>
    <x v="0"/>
    <x v="0"/>
    <s v="non"/>
    <x v="0"/>
    <x v="0"/>
    <s v=""/>
    <x v="1"/>
    <s v=""/>
    <x v="6"/>
    <s v=""/>
    <x v="2"/>
    <s v=""/>
    <x v="1"/>
    <x v="1"/>
    <x v="1"/>
    <m/>
    <x v="2"/>
    <x v="0"/>
    <x v="0"/>
    <x v="0"/>
    <x v="1"/>
    <x v="1"/>
    <s v=""/>
    <x v="0"/>
    <s v=""/>
    <x v="3"/>
    <s v=""/>
    <x v="0"/>
    <x v="0"/>
    <s v="Yes"/>
    <s v="Already done"/>
    <x v="2"/>
    <s v=""/>
    <x v="0"/>
    <s v=""/>
    <x v="0"/>
    <n v="152"/>
    <n v="0"/>
    <n v="0"/>
    <n v="1"/>
    <n v="0"/>
    <n v="0"/>
    <n v="0"/>
    <n v="152"/>
    <n v="0"/>
    <n v="152"/>
    <n v="76"/>
    <n v="5"/>
    <n v="1"/>
    <n v="1"/>
    <n v="3"/>
    <n v="0"/>
    <n v="0"/>
    <n v="0"/>
    <n v="0"/>
    <n v="0"/>
    <n v="10"/>
    <n v="530"/>
    <s v="Bhimtar"/>
    <n v="152"/>
    <n v="675"/>
  </r>
  <r>
    <m/>
    <d v="2016-12-02T00:00:00"/>
    <n v="9"/>
    <s v="Ranjan Rijal"/>
    <s v="Male"/>
    <s v="Suk bahadur gurung"/>
    <s v="Male"/>
    <s v=""/>
    <n v="9849006293"/>
    <s v=""/>
    <s v="All"/>
    <s v="Ganga sunuwar"/>
    <s v="Female"/>
    <s v="Sub healthpost Incharge"/>
    <n v="9744055932"/>
    <s v=""/>
    <s v="All"/>
    <s v="Sharmila ghale"/>
    <s v="Female"/>
    <s v=""/>
    <n v="9846727282"/>
    <s v=""/>
    <s v="All"/>
    <s v="Sundar babu khanal"/>
    <s v="Male"/>
    <s v="Principal"/>
    <s v=""/>
    <s v=""/>
    <s v="All"/>
    <x v="20"/>
    <x v="20"/>
    <x v="0"/>
    <s v=""/>
    <x v="0"/>
    <x v="4"/>
    <x v="0"/>
    <x v="2"/>
    <s v="Gandaki"/>
    <x v="3"/>
    <s v="Kerauja"/>
    <n v="1"/>
    <n v="28.23357"/>
    <n v="84.904899999999998"/>
    <n v="2124.1770299926848"/>
    <s v=""/>
    <x v="0"/>
    <x v="0"/>
    <s v=""/>
    <x v="1"/>
    <s v="Don't know"/>
    <x v="0"/>
    <s v=""/>
    <x v="1"/>
    <x v="0"/>
    <x v="0"/>
    <x v="0"/>
    <x v="0"/>
    <x v="1"/>
    <x v="1"/>
    <x v="1"/>
    <s v=""/>
    <s v=""/>
    <x v="1"/>
    <x v="1"/>
    <s v=""/>
    <x v="1"/>
    <s v=""/>
    <s v=""/>
    <x v="1"/>
    <s v="Gandaki"/>
    <x v="3"/>
    <s v="Kerauja"/>
    <n v="4"/>
    <s v=""/>
    <x v="0"/>
    <s v=""/>
    <s v=""/>
    <x v="14"/>
    <n v="634"/>
    <n v="8"/>
    <n v="38"/>
    <n v="68"/>
    <n v="160"/>
    <n v="23"/>
    <n v="297"/>
    <n v="2"/>
    <n v="53"/>
    <n v="84"/>
    <n v="137"/>
    <n v="61"/>
    <n v="337"/>
    <n v="2"/>
    <n v="0"/>
    <n v="10"/>
    <n v="2"/>
    <n v="0"/>
    <n v="139"/>
    <n v="0"/>
    <n v="35"/>
    <n v="634"/>
    <n v="0"/>
    <x v="4"/>
    <d v="2015-05-04T00:00:00"/>
    <s v="Yes"/>
    <x v="2"/>
    <s v=""/>
    <x v="1"/>
    <s v=""/>
    <s v="Yes"/>
    <n v="12"/>
    <s v="Yes"/>
    <s v="No"/>
    <s v="No"/>
    <s v="Yes"/>
    <s v="No"/>
    <s v="No"/>
    <s v="No"/>
    <s v="No"/>
    <s v="No"/>
    <s v=""/>
    <s v="Poor shelter conditions at the site"/>
    <s v=""/>
    <x v="0"/>
    <x v="0"/>
    <s v="Other"/>
    <s v="No"/>
    <s v="No"/>
    <x v="0"/>
    <s v="None"/>
    <s v="None"/>
    <s v="None"/>
    <s v="More than 75%"/>
    <s v="None"/>
    <s v="None"/>
    <s v=""/>
    <x v="0"/>
    <x v="0"/>
    <x v="2"/>
    <s v=""/>
    <x v="1"/>
    <s v=""/>
    <x v="1"/>
    <s v=""/>
    <x v="0"/>
    <x v="1"/>
    <x v="3"/>
    <s v=""/>
    <x v="2"/>
    <s v=""/>
    <x v="0"/>
    <x v="1"/>
    <s v=""/>
    <x v="2"/>
    <x v="0"/>
    <s v=""/>
    <x v="0"/>
    <n v="20"/>
    <x v="0"/>
    <n v="0"/>
    <n v="0"/>
    <n v="0"/>
    <n v="0"/>
    <n v="2"/>
    <x v="1"/>
    <x v="1"/>
    <x v="0"/>
    <x v="1"/>
    <x v="1"/>
    <x v="0"/>
    <x v="1"/>
    <x v="0"/>
    <n v="6"/>
    <x v="1"/>
    <x v="2"/>
    <x v="2"/>
    <x v="1"/>
    <s v=""/>
    <x v="0"/>
    <x v="0"/>
    <x v="1"/>
    <x v="2"/>
    <x v="0"/>
    <x v="0"/>
    <m/>
    <x v="0"/>
    <x v="1"/>
    <x v="0"/>
    <x v="0"/>
    <x v="0"/>
    <x v="0"/>
    <x v="0"/>
    <s v=""/>
    <x v="0"/>
    <s v=""/>
    <x v="0"/>
    <s v=""/>
    <s v="None"/>
    <s v=""/>
    <n v="0"/>
    <n v="2"/>
    <n v="0"/>
    <n v="2"/>
    <n v="0"/>
    <n v="0"/>
    <n v="0"/>
    <m/>
    <m/>
    <x v="1"/>
    <x v="1"/>
    <s v="Yes"/>
    <x v="2"/>
    <x v="0"/>
    <x v="0"/>
    <s v=""/>
    <x v="0"/>
    <x v="0"/>
    <x v="0"/>
    <s v=""/>
    <x v="0"/>
    <x v="0"/>
    <x v="0"/>
    <x v="2"/>
    <x v="2"/>
    <x v="0"/>
    <x v="0"/>
    <x v="0"/>
    <x v="0"/>
    <x v="0"/>
    <s v=""/>
    <s v=""/>
    <x v="0"/>
    <s v=""/>
    <s v=""/>
    <x v="0"/>
    <s v=""/>
    <s v=""/>
    <x v="0"/>
    <s v=""/>
    <s v=""/>
    <x v="0"/>
    <x v="0"/>
    <x v="0"/>
    <s v=""/>
    <x v="0"/>
    <s v=""/>
    <n v="0"/>
    <x v="0"/>
    <x v="0"/>
    <x v="0"/>
    <x v="0"/>
    <x v="0"/>
    <s v=""/>
    <x v="0"/>
    <x v="1"/>
    <s v=""/>
    <s v=""/>
    <x v="1"/>
    <x v="0"/>
    <s v=""/>
    <x v="0"/>
    <x v="1"/>
    <s v=""/>
    <x v="3"/>
    <x v="0"/>
    <x v="0"/>
    <x v="1"/>
    <x v="2"/>
    <s v=""/>
    <x v="0"/>
    <s v=""/>
    <x v="0"/>
    <s v=""/>
    <x v="0"/>
    <x v="2"/>
    <s v=""/>
    <n v="0"/>
    <n v="0"/>
    <x v="0"/>
    <s v="Unknown"/>
    <x v="0"/>
    <s v=""/>
    <x v="0"/>
    <x v="0"/>
    <x v="0"/>
    <s v=""/>
    <x v="0"/>
    <x v="0"/>
    <s v=""/>
    <x v="0"/>
    <x v="0"/>
    <s v=""/>
    <x v="1"/>
    <x v="0"/>
    <x v="0"/>
    <x v="0"/>
    <x v="0"/>
    <s v="None"/>
    <x v="0"/>
    <x v="0"/>
    <s v=""/>
    <x v="5"/>
    <s v=""/>
    <x v="3"/>
    <s v=""/>
    <x v="1"/>
    <s v=""/>
    <x v="1"/>
    <x v="0"/>
    <x v="0"/>
    <m/>
    <x v="0"/>
    <x v="0"/>
    <x v="0"/>
    <x v="0"/>
    <x v="1"/>
    <x v="3"/>
    <s v=""/>
    <x v="1"/>
    <s v=""/>
    <x v="0"/>
    <s v=""/>
    <x v="1"/>
    <x v="1"/>
    <s v="Yes"/>
    <s v="Already done"/>
    <x v="4"/>
    <s v=""/>
    <x v="1"/>
    <s v="Need support in agriculture, protection, livelihoods, toilets, need to be reconstruct."/>
    <x v="1"/>
    <n v="152"/>
    <n v="0"/>
    <n v="0"/>
    <n v="0.8"/>
    <n v="0.2"/>
    <n v="0"/>
    <n v="0"/>
    <n v="121.60000000000001"/>
    <n v="30.400000000000002"/>
    <n v="152"/>
    <n v="152"/>
    <n v="5"/>
    <n v="1"/>
    <n v="3"/>
    <n v="0"/>
    <n v="0"/>
    <n v="0"/>
    <n v="0"/>
    <n v="0"/>
    <n v="0"/>
    <n v="9"/>
    <n v="534"/>
    <s v="Ghansu"/>
    <n v="152"/>
    <n v="634"/>
  </r>
  <r>
    <m/>
    <d v="2016-12-03T00:00:00"/>
    <n v="9"/>
    <s v="Ranjan Rijal"/>
    <s v="Male"/>
    <s v="Kaji ram gurung"/>
    <s v="Male"/>
    <s v="Member of Kerauja Agriculture Cooperatives and displaced person"/>
    <n v="9746062837"/>
    <s v=""/>
    <s v="All"/>
    <s v="Srijana gurung"/>
    <s v="Female"/>
    <s v=""/>
    <n v="9860812169"/>
    <s v=""/>
    <s v="All"/>
    <s v="Kamal gurung"/>
    <s v="Male"/>
    <s v="Social worker and displaced person"/>
    <n v="9860812169"/>
    <s v=""/>
    <s v="All"/>
    <s v=""/>
    <s v=""/>
    <s v=""/>
    <s v=""/>
    <s v=""/>
    <s v=""/>
    <x v="21"/>
    <x v="21"/>
    <x v="0"/>
    <s v=""/>
    <x v="0"/>
    <x v="8"/>
    <x v="0"/>
    <x v="2"/>
    <s v="Gandaki"/>
    <x v="3"/>
    <s v="Kerauja"/>
    <n v="2"/>
    <n v="28.23348"/>
    <n v="84.902360000000002"/>
    <n v="2019.0197512801756"/>
    <s v=""/>
    <x v="0"/>
    <x v="0"/>
    <s v=""/>
    <x v="1"/>
    <s v="Don't know"/>
    <x v="0"/>
    <s v=""/>
    <x v="1"/>
    <x v="0"/>
    <x v="0"/>
    <x v="0"/>
    <x v="0"/>
    <x v="1"/>
    <x v="1"/>
    <x v="1"/>
    <s v=""/>
    <s v=""/>
    <x v="1"/>
    <x v="1"/>
    <s v=""/>
    <x v="1"/>
    <s v=""/>
    <s v=""/>
    <x v="0"/>
    <s v="Gandaki"/>
    <x v="3"/>
    <s v="Kerauja"/>
    <n v="4"/>
    <s v="Gandaki"/>
    <x v="5"/>
    <s v="Kerauja"/>
    <n v="2"/>
    <x v="15"/>
    <n v="718"/>
    <n v="49"/>
    <n v="29"/>
    <n v="59"/>
    <n v="138"/>
    <n v="39"/>
    <n v="314"/>
    <n v="20"/>
    <n v="49"/>
    <n v="108"/>
    <n v="158"/>
    <n v="69"/>
    <n v="404"/>
    <n v="1"/>
    <n v="0"/>
    <n v="20"/>
    <n v="1"/>
    <n v="0"/>
    <n v="16"/>
    <n v="0"/>
    <n v="8"/>
    <n v="718"/>
    <n v="0"/>
    <x v="4"/>
    <d v="2015-05-02T00:00:00"/>
    <s v="Yes"/>
    <x v="2"/>
    <s v=""/>
    <x v="1"/>
    <s v=""/>
    <s v="Unknown"/>
    <s v=""/>
    <s v=""/>
    <s v="No"/>
    <s v="No"/>
    <s v="No"/>
    <s v="No"/>
    <s v="No"/>
    <s v="No"/>
    <s v="No"/>
    <s v="No"/>
    <s v=""/>
    <s v=""/>
    <s v=""/>
    <x v="0"/>
    <x v="1"/>
    <s v="Other"/>
    <s v="Unknown"/>
    <s v="Unknown"/>
    <x v="0"/>
    <s v="None"/>
    <s v="None"/>
    <s v="None"/>
    <s v="More than 75%"/>
    <s v="None"/>
    <s v="None"/>
    <s v=""/>
    <x v="0"/>
    <x v="0"/>
    <x v="2"/>
    <s v=""/>
    <x v="1"/>
    <s v=""/>
    <x v="1"/>
    <s v=""/>
    <x v="0"/>
    <x v="1"/>
    <x v="3"/>
    <s v=""/>
    <x v="2"/>
    <s v=""/>
    <x v="0"/>
    <x v="1"/>
    <s v=""/>
    <x v="2"/>
    <x v="0"/>
    <s v=""/>
    <x v="0"/>
    <n v="17"/>
    <x v="0"/>
    <n v="0"/>
    <n v="0"/>
    <n v="0"/>
    <n v="0"/>
    <n v="1"/>
    <x v="1"/>
    <x v="1"/>
    <x v="0"/>
    <x v="1"/>
    <x v="2"/>
    <x v="0"/>
    <x v="0"/>
    <x v="0"/>
    <n v="8"/>
    <x v="1"/>
    <x v="2"/>
    <x v="2"/>
    <x v="1"/>
    <s v=""/>
    <x v="0"/>
    <x v="0"/>
    <x v="1"/>
    <x v="2"/>
    <x v="0"/>
    <x v="0"/>
    <m/>
    <x v="0"/>
    <x v="1"/>
    <x v="0"/>
    <x v="0"/>
    <x v="0"/>
    <x v="0"/>
    <x v="0"/>
    <s v=""/>
    <x v="0"/>
    <s v=""/>
    <x v="0"/>
    <s v=""/>
    <s v="None"/>
    <s v=""/>
    <n v="0"/>
    <n v="1"/>
    <n v="0"/>
    <n v="1"/>
    <n v="0"/>
    <n v="0"/>
    <n v="0"/>
    <m/>
    <m/>
    <x v="1"/>
    <x v="1"/>
    <s v="Yes"/>
    <x v="3"/>
    <x v="0"/>
    <x v="0"/>
    <s v=""/>
    <x v="0"/>
    <x v="0"/>
    <x v="0"/>
    <s v=""/>
    <x v="0"/>
    <x v="0"/>
    <x v="0"/>
    <x v="1"/>
    <x v="0"/>
    <x v="0"/>
    <x v="0"/>
    <x v="0"/>
    <x v="0"/>
    <x v="0"/>
    <s v=""/>
    <s v=""/>
    <x v="0"/>
    <s v=""/>
    <s v=""/>
    <x v="0"/>
    <s v=""/>
    <s v=""/>
    <x v="0"/>
    <s v=""/>
    <s v=""/>
    <x v="0"/>
    <x v="0"/>
    <x v="0"/>
    <s v=""/>
    <x v="1"/>
    <s v=""/>
    <n v="0"/>
    <x v="1"/>
    <x v="0"/>
    <x v="0"/>
    <x v="0"/>
    <x v="0"/>
    <s v=""/>
    <x v="0"/>
    <x v="1"/>
    <s v=""/>
    <s v=""/>
    <x v="1"/>
    <x v="0"/>
    <s v=""/>
    <x v="0"/>
    <x v="1"/>
    <s v=""/>
    <x v="3"/>
    <x v="0"/>
    <x v="0"/>
    <x v="1"/>
    <x v="2"/>
    <s v=""/>
    <x v="0"/>
    <s v=""/>
    <x v="0"/>
    <s v=""/>
    <x v="0"/>
    <x v="2"/>
    <s v="There are many shelters that are poorly built, not suitable for women and infants, one case of woman who is denied from citizenship certificate by male spouse. Bath station needs repair, women say they feel hesitant to use it. Mother group has banned play"/>
    <n v="0"/>
    <n v="0"/>
    <x v="0"/>
    <s v="No"/>
    <x v="0"/>
    <s v=""/>
    <x v="0"/>
    <x v="0"/>
    <x v="0"/>
    <s v=""/>
    <x v="0"/>
    <x v="0"/>
    <s v=""/>
    <x v="0"/>
    <x v="0"/>
    <s v=""/>
    <x v="0"/>
    <x v="0"/>
    <x v="0"/>
    <x v="0"/>
    <x v="0"/>
    <s v="No"/>
    <x v="0"/>
    <x v="0"/>
    <s v=""/>
    <x v="4"/>
    <s v="Items to keep shelter warm"/>
    <x v="4"/>
    <s v=""/>
    <x v="1"/>
    <s v=""/>
    <x v="1"/>
    <x v="0"/>
    <x v="0"/>
    <m/>
    <x v="0"/>
    <x v="0"/>
    <x v="0"/>
    <x v="0"/>
    <x v="0"/>
    <x v="0"/>
    <s v=""/>
    <x v="1"/>
    <s v=""/>
    <x v="0"/>
    <s v=""/>
    <x v="1"/>
    <x v="1"/>
    <s v="Yes"/>
    <s v="Already done"/>
    <x v="4"/>
    <s v=""/>
    <x v="1"/>
    <s v="Support requested in reconstruction  traning, agriculture and income generation activities. Due to health problem some 19 single female headed households are unable to travel to Arughat to collect 50 thousand grant money, logistics support requested with "/>
    <x v="1"/>
    <n v="197"/>
    <n v="0"/>
    <n v="0"/>
    <n v="0.8"/>
    <n v="0.2"/>
    <n v="0"/>
    <n v="0"/>
    <n v="157.60000000000002"/>
    <n v="39.400000000000006"/>
    <n v="197"/>
    <n v="197"/>
    <n v="5"/>
    <n v="1"/>
    <n v="5"/>
    <n v="0"/>
    <n v="0"/>
    <n v="0"/>
    <n v="0"/>
    <n v="0"/>
    <n v="0"/>
    <n v="11"/>
    <n v="540"/>
    <s v="Kiuten"/>
    <n v="197"/>
    <n v="718"/>
  </r>
  <r>
    <m/>
    <d v="2016-12-04T00:00:00"/>
    <n v="9"/>
    <s v="Ranjan Rijal"/>
    <s v="Male"/>
    <s v="Aijan gurung"/>
    <s v="Male"/>
    <s v="Displaced person"/>
    <n v="9846559027"/>
    <s v=""/>
    <s v="All"/>
    <s v="Sanu kancha gurung"/>
    <s v="Male"/>
    <s v="Displaced person"/>
    <s v=""/>
    <s v=""/>
    <s v="All"/>
    <s v="Sani gurung"/>
    <s v="Female"/>
    <s v="Displaced person"/>
    <s v=""/>
    <s v=""/>
    <s v="All"/>
    <s v=""/>
    <s v=""/>
    <s v=""/>
    <s v=""/>
    <s v=""/>
    <s v=""/>
    <x v="22"/>
    <x v="22"/>
    <x v="0"/>
    <s v="Bamlagchok"/>
    <x v="0"/>
    <x v="2"/>
    <x v="0"/>
    <x v="2"/>
    <s v="Gandaki"/>
    <x v="3"/>
    <s v="Kerauja"/>
    <n v="2"/>
    <n v="28.23273"/>
    <n v="84.897419999999997"/>
    <n v="1994.9402584735431"/>
    <s v=""/>
    <x v="0"/>
    <x v="0"/>
    <s v=""/>
    <x v="1"/>
    <s v="Don't know"/>
    <x v="0"/>
    <s v=""/>
    <x v="1"/>
    <x v="0"/>
    <x v="0"/>
    <x v="0"/>
    <x v="0"/>
    <x v="1"/>
    <x v="1"/>
    <x v="1"/>
    <s v=""/>
    <s v=""/>
    <x v="1"/>
    <x v="1"/>
    <s v=""/>
    <x v="1"/>
    <s v=""/>
    <s v=""/>
    <x v="1"/>
    <s v="Gandaki"/>
    <x v="3"/>
    <s v="Kerauja"/>
    <n v="2"/>
    <s v=""/>
    <x v="0"/>
    <s v=""/>
    <s v=""/>
    <x v="16"/>
    <n v="179"/>
    <n v="2"/>
    <n v="13"/>
    <n v="29"/>
    <n v="40"/>
    <n v="4"/>
    <n v="88"/>
    <n v="0"/>
    <n v="4"/>
    <n v="31"/>
    <n v="49"/>
    <n v="7"/>
    <n v="91"/>
    <n v="0"/>
    <n v="0"/>
    <n v="8"/>
    <n v="0"/>
    <n v="0"/>
    <n v="5"/>
    <n v="0"/>
    <n v="1"/>
    <n v="179"/>
    <n v="0"/>
    <x v="1"/>
    <d v="2015-04-30T00:00:00"/>
    <s v="Yes"/>
    <x v="2"/>
    <s v=""/>
    <x v="1"/>
    <s v=""/>
    <s v="Yes"/>
    <n v="3"/>
    <s v="Yes"/>
    <s v="No"/>
    <s v="No"/>
    <s v="Yes"/>
    <s v="No"/>
    <s v="No"/>
    <s v="No"/>
    <s v="No"/>
    <s v="No"/>
    <s v=""/>
    <s v="Poor shelter conditions at the site"/>
    <s v=""/>
    <x v="0"/>
    <x v="0"/>
    <s v="Other"/>
    <s v="No"/>
    <s v="Unknown"/>
    <x v="0"/>
    <s v="None"/>
    <s v="None"/>
    <s v="None"/>
    <s v="More than 75%"/>
    <s v="None"/>
    <s v="None"/>
    <s v=""/>
    <x v="1"/>
    <x v="0"/>
    <x v="3"/>
    <s v="Gabin wire as site is at the edge of cliff"/>
    <x v="1"/>
    <s v=""/>
    <x v="1"/>
    <s v=""/>
    <x v="0"/>
    <x v="1"/>
    <x v="3"/>
    <s v=""/>
    <x v="2"/>
    <s v=""/>
    <x v="0"/>
    <x v="1"/>
    <s v=""/>
    <x v="1"/>
    <x v="0"/>
    <s v=""/>
    <x v="0"/>
    <n v="6"/>
    <x v="0"/>
    <n v="0"/>
    <n v="0"/>
    <n v="0"/>
    <n v="0"/>
    <n v="0"/>
    <x v="1"/>
    <x v="1"/>
    <x v="0"/>
    <x v="1"/>
    <x v="2"/>
    <x v="0"/>
    <x v="0"/>
    <x v="0"/>
    <n v="1"/>
    <x v="2"/>
    <x v="2"/>
    <x v="2"/>
    <x v="1"/>
    <s v=""/>
    <x v="0"/>
    <x v="0"/>
    <x v="1"/>
    <x v="2"/>
    <x v="0"/>
    <x v="0"/>
    <m/>
    <x v="0"/>
    <x v="1"/>
    <x v="0"/>
    <x v="1"/>
    <x v="0"/>
    <x v="0"/>
    <x v="0"/>
    <s v=""/>
    <x v="0"/>
    <s v=""/>
    <x v="0"/>
    <s v=""/>
    <s v="None"/>
    <s v=""/>
    <n v="0"/>
    <n v="0"/>
    <n v="0"/>
    <n v="0"/>
    <n v="0"/>
    <n v="0"/>
    <n v="0"/>
    <m/>
    <m/>
    <x v="1"/>
    <x v="1"/>
    <s v="Yes"/>
    <x v="4"/>
    <x v="1"/>
    <x v="1"/>
    <s v="Recently no pregnant cases recorded in the campsite"/>
    <x v="1"/>
    <x v="0"/>
    <x v="0"/>
    <s v=""/>
    <x v="0"/>
    <x v="0"/>
    <x v="0"/>
    <x v="1"/>
    <x v="0"/>
    <x v="0"/>
    <x v="0"/>
    <x v="0"/>
    <x v="0"/>
    <x v="0"/>
    <s v=""/>
    <s v=""/>
    <x v="0"/>
    <s v=""/>
    <s v=""/>
    <x v="0"/>
    <s v=""/>
    <s v=""/>
    <x v="0"/>
    <s v=""/>
    <s v=""/>
    <x v="0"/>
    <x v="0"/>
    <x v="0"/>
    <s v=""/>
    <x v="0"/>
    <s v=""/>
    <n v="0"/>
    <x v="1"/>
    <x v="0"/>
    <x v="0"/>
    <x v="0"/>
    <x v="0"/>
    <s v=""/>
    <x v="0"/>
    <x v="1"/>
    <s v=""/>
    <s v=""/>
    <x v="1"/>
    <x v="0"/>
    <s v=""/>
    <x v="0"/>
    <x v="1"/>
    <s v=""/>
    <x v="3"/>
    <x v="0"/>
    <x v="0"/>
    <x v="1"/>
    <x v="2"/>
    <s v=""/>
    <x v="0"/>
    <s v=""/>
    <x v="0"/>
    <s v=""/>
    <x v="0"/>
    <x v="2"/>
    <s v="The campsite located place is at edge of hill/cliff, protective wire fencing required, although no any felt mishaps have happened. There are also whispers that early marriage is quite common among secondary school level students."/>
    <n v="0"/>
    <n v="0"/>
    <x v="0"/>
    <s v="No"/>
    <x v="0"/>
    <s v=""/>
    <x v="0"/>
    <x v="0"/>
    <x v="0"/>
    <s v=""/>
    <x v="0"/>
    <x v="0"/>
    <s v=""/>
    <x v="0"/>
    <x v="0"/>
    <s v=""/>
    <x v="2"/>
    <x v="1"/>
    <x v="0"/>
    <x v="0"/>
    <x v="0"/>
    <s v="No"/>
    <x v="0"/>
    <x v="0"/>
    <s v=""/>
    <x v="4"/>
    <s v="Items that keep shelter warm"/>
    <x v="2"/>
    <s v=""/>
    <x v="2"/>
    <s v=""/>
    <x v="1"/>
    <x v="0"/>
    <x v="0"/>
    <m/>
    <x v="1"/>
    <x v="2"/>
    <x v="0"/>
    <x v="0"/>
    <x v="0"/>
    <x v="0"/>
    <s v=""/>
    <x v="1"/>
    <s v=""/>
    <x v="0"/>
    <s v=""/>
    <x v="1"/>
    <x v="1"/>
    <s v="Yes"/>
    <s v="Already done"/>
    <x v="4"/>
    <s v=""/>
    <x v="1"/>
    <s v="They need training and material support in livlihood, agriculture/livestock. People are interested to have better understanding and start activities for rural tourism as well"/>
    <x v="1"/>
    <n v="45"/>
    <n v="1"/>
    <n v="0"/>
    <n v="0"/>
    <n v="0"/>
    <n v="45"/>
    <n v="0"/>
    <n v="0"/>
    <n v="0"/>
    <n v="0"/>
    <n v="45"/>
    <n v="1"/>
    <n v="1"/>
    <n v="3"/>
    <n v="3"/>
    <n v="0"/>
    <n v="0"/>
    <n v="0"/>
    <n v="0"/>
    <n v="0"/>
    <n v="8"/>
    <n v="541"/>
    <s v="Panglacho"/>
    <n v="45"/>
    <n v="179"/>
  </r>
  <r>
    <m/>
    <d v="2016-12-03T00:00:00"/>
    <n v="9"/>
    <s v="Rupak Risal"/>
    <s v="Male"/>
    <s v="Chhendol Tamang"/>
    <s v="Female"/>
    <s v=""/>
    <n v="9841083482"/>
    <s v=""/>
    <s v=""/>
    <s v="Karchheki Tamang"/>
    <s v="Female"/>
    <s v=""/>
    <n v="9818163261"/>
    <s v=""/>
    <s v=""/>
    <s v="Karbo Tamang"/>
    <s v="Male"/>
    <s v=""/>
    <n v="9741236744"/>
    <s v=""/>
    <s v=""/>
    <s v="Risang Tamang"/>
    <s v="Male"/>
    <s v=""/>
    <n v="9860235860"/>
    <s v=""/>
    <s v=""/>
    <x v="23"/>
    <x v="23"/>
    <x v="0"/>
    <s v="Pradhikaran Tole"/>
    <x v="0"/>
    <x v="6"/>
    <x v="0"/>
    <x v="1"/>
    <s v="Bagmati"/>
    <x v="7"/>
    <s v="Dhunche"/>
    <n v="5"/>
    <n v="28.112629999999999"/>
    <n v="85.29504"/>
    <n v="2041.2704218483295"/>
    <s v=""/>
    <x v="0"/>
    <x v="0"/>
    <s v=""/>
    <x v="1"/>
    <s v="Don't know"/>
    <x v="0"/>
    <s v=""/>
    <x v="1"/>
    <x v="0"/>
    <x v="1"/>
    <x v="0"/>
    <x v="0"/>
    <x v="1"/>
    <x v="1"/>
    <x v="1"/>
    <s v=""/>
    <s v=""/>
    <x v="1"/>
    <x v="1"/>
    <s v=""/>
    <x v="1"/>
    <s v=""/>
    <s v=""/>
    <x v="0"/>
    <s v="Bagmati"/>
    <x v="6"/>
    <s v="Haku"/>
    <n v="3"/>
    <s v="Bagmati"/>
    <x v="3"/>
    <s v="Haku"/>
    <n v="2"/>
    <x v="1"/>
    <n v="152"/>
    <n v="0"/>
    <n v="12"/>
    <n v="18"/>
    <n v="35"/>
    <n v="5"/>
    <n v="70"/>
    <n v="2"/>
    <n v="9"/>
    <n v="30"/>
    <n v="39"/>
    <n v="2"/>
    <n v="82"/>
    <n v="0"/>
    <n v="0"/>
    <n v="7"/>
    <n v="1"/>
    <n v="0"/>
    <n v="5"/>
    <n v="1"/>
    <n v="2"/>
    <n v="150"/>
    <n v="0"/>
    <x v="2"/>
    <d v="2016-06-15T00:00:00"/>
    <s v="Yes"/>
    <x v="1"/>
    <s v=""/>
    <x v="4"/>
    <s v="Land safety issue"/>
    <s v="Yes"/>
    <n v="75"/>
    <s v="Yes"/>
    <s v="Yes"/>
    <s v="No"/>
    <s v="No"/>
    <s v="No"/>
    <s v="No"/>
    <s v="No"/>
    <s v="No"/>
    <s v="No"/>
    <s v=""/>
    <s v="Resume livelihood at the place of origin/habitual residence"/>
    <s v=""/>
    <x v="1"/>
    <x v="0"/>
    <s v="Other"/>
    <s v="No plan"/>
    <s v="No"/>
    <x v="0"/>
    <s v="None"/>
    <s v="None"/>
    <s v="None"/>
    <s v="More than 75%"/>
    <s v="None"/>
    <s v="None"/>
    <s v=""/>
    <x v="2"/>
    <x v="2"/>
    <x v="6"/>
    <s v=""/>
    <x v="3"/>
    <s v=""/>
    <x v="5"/>
    <s v="Clothings for children"/>
    <x v="0"/>
    <x v="0"/>
    <x v="3"/>
    <s v=""/>
    <x v="2"/>
    <s v=""/>
    <x v="0"/>
    <x v="0"/>
    <s v=""/>
    <x v="0"/>
    <x v="1"/>
    <s v=""/>
    <x v="1"/>
    <n v="3"/>
    <x v="0"/>
    <n v="0"/>
    <n v="0"/>
    <n v="0"/>
    <n v="0"/>
    <n v="1"/>
    <x v="1"/>
    <x v="14"/>
    <x v="0"/>
    <x v="2"/>
    <x v="1"/>
    <x v="0"/>
    <x v="0"/>
    <x v="0"/>
    <n v="3"/>
    <x v="2"/>
    <x v="1"/>
    <x v="1"/>
    <x v="1"/>
    <s v=""/>
    <x v="0"/>
    <x v="0"/>
    <x v="0"/>
    <x v="0"/>
    <x v="0"/>
    <x v="0"/>
    <m/>
    <x v="0"/>
    <x v="1"/>
    <x v="0"/>
    <x v="0"/>
    <x v="0"/>
    <x v="0"/>
    <x v="1"/>
    <s v=""/>
    <x v="1"/>
    <s v=""/>
    <x v="0"/>
    <s v=""/>
    <s v="None"/>
    <s v=""/>
    <n v="0"/>
    <n v="0"/>
    <n v="1"/>
    <n v="1"/>
    <n v="0"/>
    <n v="0"/>
    <n v="0"/>
    <m/>
    <m/>
    <x v="1"/>
    <x v="0"/>
    <s v="No"/>
    <x v="0"/>
    <x v="0"/>
    <x v="0"/>
    <s v=""/>
    <x v="0"/>
    <x v="0"/>
    <x v="0"/>
    <s v=""/>
    <x v="0"/>
    <x v="0"/>
    <x v="0"/>
    <x v="0"/>
    <x v="0"/>
    <x v="0"/>
    <x v="0"/>
    <x v="0"/>
    <x v="0"/>
    <x v="0"/>
    <s v=""/>
    <s v=""/>
    <x v="0"/>
    <s v=""/>
    <s v=""/>
    <x v="0"/>
    <s v=""/>
    <s v=""/>
    <x v="0"/>
    <s v=""/>
    <s v=""/>
    <x v="0"/>
    <x v="0"/>
    <x v="0"/>
    <s v=""/>
    <x v="1"/>
    <s v=""/>
    <n v="50"/>
    <x v="0"/>
    <x v="0"/>
    <x v="1"/>
    <x v="0"/>
    <x v="0"/>
    <s v=""/>
    <x v="0"/>
    <x v="0"/>
    <s v=""/>
    <s v=""/>
    <x v="0"/>
    <x v="0"/>
    <s v=""/>
    <x v="0"/>
    <x v="3"/>
    <s v=""/>
    <x v="3"/>
    <x v="0"/>
    <x v="0"/>
    <x v="1"/>
    <x v="3"/>
    <s v=""/>
    <x v="0"/>
    <s v=""/>
    <x v="0"/>
    <s v=""/>
    <x v="0"/>
    <x v="1"/>
    <s v="Only 3 latrines available on site. Hence can't be termed as habitable with dignity. Most of the adult males have gone to either POO or somewhere else for livelihood purpose. No strong family member is available to vulnerable family members in case of emer"/>
    <n v="0"/>
    <n v="0"/>
    <x v="0"/>
    <s v="Yes"/>
    <x v="0"/>
    <s v=""/>
    <x v="0"/>
    <x v="0"/>
    <x v="0"/>
    <s v=""/>
    <x v="0"/>
    <x v="0"/>
    <s v=""/>
    <x v="1"/>
    <x v="2"/>
    <s v=""/>
    <x v="1"/>
    <x v="0"/>
    <x v="0"/>
    <x v="0"/>
    <x v="0"/>
    <s v="None"/>
    <x v="0"/>
    <x v="0"/>
    <s v=""/>
    <x v="0"/>
    <s v=""/>
    <x v="0"/>
    <s v=""/>
    <x v="0"/>
    <s v=""/>
    <x v="1"/>
    <x v="0"/>
    <x v="0"/>
    <m/>
    <x v="0"/>
    <x v="0"/>
    <x v="0"/>
    <x v="0"/>
    <x v="0"/>
    <x v="0"/>
    <s v=""/>
    <x v="1"/>
    <s v=""/>
    <x v="2"/>
    <s v=""/>
    <x v="0"/>
    <x v="0"/>
    <s v="Yes"/>
    <s v="More than 2 months"/>
    <x v="6"/>
    <s v="Whether the land at POO is habitable or not."/>
    <x v="1"/>
    <s v="IDPs want to go back to their POO but want to make sure if the land is safe to live after the earthquake. They know they are getting land ownership certificate and cash assistance from the government soon."/>
    <x v="1"/>
    <n v="30"/>
    <n v="0"/>
    <n v="0"/>
    <n v="1"/>
    <n v="0"/>
    <n v="0"/>
    <n v="0"/>
    <n v="30"/>
    <n v="0"/>
    <n v="15"/>
    <n v="15"/>
    <n v="1"/>
    <n v="1"/>
    <n v="5"/>
    <n v="0"/>
    <n v="0"/>
    <n v="0"/>
    <n v="0"/>
    <n v="0"/>
    <n v="0"/>
    <n v="7"/>
    <n v="568"/>
    <s v="Dursa Gaang"/>
    <n v="30"/>
    <n v="152"/>
  </r>
  <r>
    <m/>
    <d v="2016-12-03T00:00:00"/>
    <n v="9"/>
    <s v="Rupak Risal"/>
    <s v="Male"/>
    <s v="Sonam tamang"/>
    <s v="Female"/>
    <s v=""/>
    <n v="9841903580"/>
    <s v=""/>
    <s v=""/>
    <s v="Mingmar dolma"/>
    <s v="Female"/>
    <s v=""/>
    <n v="9849339972"/>
    <s v=""/>
    <s v=""/>
    <s v="Budhiman tamang"/>
    <s v="Male"/>
    <s v=""/>
    <n v="9860373071"/>
    <s v=""/>
    <s v=""/>
    <s v="Dorje tamang"/>
    <s v="Male"/>
    <s v=""/>
    <n v="9849434249"/>
    <s v=""/>
    <s v=""/>
    <x v="24"/>
    <x v="24"/>
    <x v="0"/>
    <s v=""/>
    <x v="0"/>
    <x v="9"/>
    <x v="0"/>
    <x v="2"/>
    <s v="Bagmati"/>
    <x v="7"/>
    <s v="Dhunche"/>
    <n v="8"/>
    <n v="28.116479999999999"/>
    <n v="85.299090000000007"/>
    <n v="1832.7846866617897"/>
    <s v=""/>
    <x v="0"/>
    <x v="2"/>
    <s v="Private land"/>
    <x v="1"/>
    <s v="Don't know"/>
    <x v="0"/>
    <s v=""/>
    <x v="1"/>
    <x v="0"/>
    <x v="0"/>
    <x v="0"/>
    <x v="0"/>
    <x v="0"/>
    <x v="0"/>
    <x v="0"/>
    <s v="Dorje Tamang"/>
    <n v="9849424349"/>
    <x v="1"/>
    <x v="1"/>
    <s v=""/>
    <x v="1"/>
    <s v=""/>
    <s v=""/>
    <x v="1"/>
    <s v="Bagmati"/>
    <x v="6"/>
    <s v="Haku"/>
    <n v="3"/>
    <s v="Bagmati"/>
    <x v="3"/>
    <s v="Haku"/>
    <n v="8"/>
    <x v="17"/>
    <n v="181"/>
    <n v="6"/>
    <n v="18"/>
    <n v="20"/>
    <n v="37"/>
    <n v="10"/>
    <n v="91"/>
    <n v="2"/>
    <n v="10"/>
    <n v="33"/>
    <n v="41"/>
    <n v="4"/>
    <n v="90"/>
    <n v="1"/>
    <n v="0"/>
    <n v="5"/>
    <n v="2"/>
    <n v="1"/>
    <n v="2"/>
    <n v="0"/>
    <n v="3"/>
    <n v="184"/>
    <n v="0"/>
    <x v="2"/>
    <d v="2016-12-03T00:00:00"/>
    <s v="No"/>
    <x v="1"/>
    <s v=""/>
    <x v="1"/>
    <s v=""/>
    <s v="No"/>
    <s v=""/>
    <s v=""/>
    <s v="No"/>
    <s v="No"/>
    <s v="No"/>
    <s v="No"/>
    <s v="No"/>
    <s v="No"/>
    <s v="No"/>
    <s v="No"/>
    <s v=""/>
    <s v=""/>
    <s v=""/>
    <x v="0"/>
    <x v="0"/>
    <s v="Other"/>
    <s v="No plan"/>
    <s v="No"/>
    <x v="0"/>
    <s v="None"/>
    <s v="None"/>
    <s v="None"/>
    <s v="&lt; 75%"/>
    <s v="&lt; 25%"/>
    <s v="None"/>
    <s v=""/>
    <x v="0"/>
    <x v="0"/>
    <x v="3"/>
    <s v="Clothings for children"/>
    <x v="6"/>
    <s v=""/>
    <x v="3"/>
    <s v=""/>
    <x v="0"/>
    <x v="0"/>
    <x v="3"/>
    <s v=""/>
    <x v="2"/>
    <s v=""/>
    <x v="0"/>
    <x v="0"/>
    <s v=""/>
    <x v="2"/>
    <x v="2"/>
    <s v=""/>
    <x v="0"/>
    <n v="20"/>
    <x v="0"/>
    <n v="0"/>
    <n v="0"/>
    <n v="0"/>
    <n v="0"/>
    <n v="15"/>
    <x v="1"/>
    <x v="2"/>
    <x v="0"/>
    <x v="0"/>
    <x v="1"/>
    <x v="0"/>
    <x v="0"/>
    <x v="1"/>
    <n v="0"/>
    <x v="0"/>
    <x v="0"/>
    <x v="0"/>
    <x v="1"/>
    <s v=""/>
    <x v="0"/>
    <x v="1"/>
    <x v="1"/>
    <x v="0"/>
    <x v="0"/>
    <x v="0"/>
    <m/>
    <x v="1"/>
    <x v="2"/>
    <x v="0"/>
    <x v="1"/>
    <x v="0"/>
    <x v="0"/>
    <x v="0"/>
    <s v=""/>
    <x v="0"/>
    <s v=""/>
    <x v="0"/>
    <s v=""/>
    <s v="None"/>
    <s v=""/>
    <n v="0"/>
    <n v="0"/>
    <n v="1"/>
    <n v="1"/>
    <n v="1"/>
    <n v="0"/>
    <n v="1"/>
    <m/>
    <m/>
    <x v="1"/>
    <x v="1"/>
    <s v="No"/>
    <x v="0"/>
    <x v="0"/>
    <x v="0"/>
    <s v=""/>
    <x v="0"/>
    <x v="0"/>
    <x v="0"/>
    <s v=""/>
    <x v="0"/>
    <x v="0"/>
    <x v="1"/>
    <x v="1"/>
    <x v="0"/>
    <x v="1"/>
    <x v="2"/>
    <x v="0"/>
    <x v="0"/>
    <x v="0"/>
    <s v=""/>
    <s v=""/>
    <x v="0"/>
    <s v=""/>
    <s v=""/>
    <x v="0"/>
    <s v=""/>
    <s v=""/>
    <x v="0"/>
    <s v=""/>
    <s v=""/>
    <x v="0"/>
    <x v="0"/>
    <x v="0"/>
    <s v=""/>
    <x v="0"/>
    <s v=""/>
    <n v="20"/>
    <x v="0"/>
    <x v="0"/>
    <x v="0"/>
    <x v="0"/>
    <x v="0"/>
    <s v=""/>
    <x v="0"/>
    <x v="2"/>
    <s v=""/>
    <s v="China"/>
    <x v="0"/>
    <x v="0"/>
    <s v=""/>
    <x v="0"/>
    <x v="5"/>
    <s v=""/>
    <x v="3"/>
    <x v="0"/>
    <x v="0"/>
    <x v="0"/>
    <x v="2"/>
    <s v=""/>
    <x v="0"/>
    <s v=""/>
    <x v="0"/>
    <s v=""/>
    <x v="0"/>
    <x v="1"/>
    <s v="Plenty of latrines are there but most need dislodging. Latrines are in worse condition and don't protect the users' dignity. Especially women using latrines at night are in vulnerable condition."/>
    <n v="1"/>
    <n v="0"/>
    <x v="0"/>
    <s v="Yes"/>
    <x v="0"/>
    <s v=""/>
    <x v="1"/>
    <x v="0"/>
    <x v="0"/>
    <s v=""/>
    <x v="0"/>
    <x v="0"/>
    <s v=""/>
    <x v="0"/>
    <x v="0"/>
    <s v=""/>
    <x v="0"/>
    <x v="2"/>
    <x v="0"/>
    <x v="0"/>
    <x v="0"/>
    <s v="None"/>
    <x v="0"/>
    <x v="0"/>
    <s v=""/>
    <x v="4"/>
    <s v="Drip insulator"/>
    <x v="0"/>
    <s v=""/>
    <x v="6"/>
    <s v=""/>
    <x v="0"/>
    <x v="0"/>
    <x v="0"/>
    <m/>
    <x v="0"/>
    <x v="0"/>
    <x v="0"/>
    <x v="0"/>
    <x v="1"/>
    <x v="3"/>
    <s v=""/>
    <x v="1"/>
    <s v=""/>
    <x v="2"/>
    <s v=""/>
    <x v="0"/>
    <x v="0"/>
    <s v="Yes"/>
    <s v="Don't know"/>
    <x v="6"/>
    <s v="Land ownership certificate."/>
    <x v="1"/>
    <s v="About 4 HH need CGIs for wall, not for roof."/>
    <x v="1"/>
    <n v="39"/>
    <n v="0"/>
    <n v="0"/>
    <n v="1"/>
    <n v="0"/>
    <n v="0"/>
    <n v="0"/>
    <n v="39"/>
    <n v="0"/>
    <n v="39"/>
    <n v="39"/>
    <n v="1"/>
    <n v="1"/>
    <n v="1"/>
    <n v="0"/>
    <n v="0"/>
    <n v="0"/>
    <n v="0"/>
    <n v="0"/>
    <n v="0"/>
    <n v="3"/>
    <n v="571"/>
    <s v="Kebu"/>
    <n v="39"/>
    <n v="181"/>
  </r>
  <r>
    <m/>
    <d v="2016-12-03T00:00:00"/>
    <n v="9"/>
    <s v="Rupak Risal"/>
    <s v="Male"/>
    <s v="Hissee Tamang"/>
    <s v="Male"/>
    <s v=""/>
    <n v="9861968546"/>
    <s v=""/>
    <s v=""/>
    <s v="Chhyawang Tamang"/>
    <s v="Male"/>
    <s v=""/>
    <s v=""/>
    <s v=""/>
    <s v=""/>
    <s v="Sangi Tamang"/>
    <s v="Female"/>
    <s v=""/>
    <n v="9813481599"/>
    <s v=""/>
    <s v=""/>
    <s v="Mlangchi Tamang"/>
    <s v="Female"/>
    <s v=""/>
    <s v="984982293e"/>
    <s v=""/>
    <s v=""/>
    <x v="25"/>
    <x v="25"/>
    <x v="0"/>
    <s v=""/>
    <x v="0"/>
    <x v="10"/>
    <x v="0"/>
    <x v="1"/>
    <s v="Bagmati"/>
    <x v="7"/>
    <s v="Dhunche"/>
    <n v="5"/>
    <n v="28.11018"/>
    <n v="85.298370000000006"/>
    <n v="2052.5481589856131"/>
    <s v=""/>
    <x v="0"/>
    <x v="2"/>
    <s v="Private land"/>
    <x v="1"/>
    <s v="Don't know"/>
    <x v="0"/>
    <s v=""/>
    <x v="0"/>
    <x v="1"/>
    <x v="0"/>
    <x v="0"/>
    <x v="0"/>
    <x v="1"/>
    <x v="1"/>
    <x v="1"/>
    <s v=""/>
    <s v=""/>
    <x v="1"/>
    <x v="1"/>
    <s v=""/>
    <x v="1"/>
    <s v=""/>
    <s v=""/>
    <x v="0"/>
    <s v="Bagmati"/>
    <x v="6"/>
    <s v="Haku"/>
    <n v="5"/>
    <s v="Bagmati"/>
    <x v="3"/>
    <s v="Haku"/>
    <n v="2"/>
    <x v="1"/>
    <n v="148"/>
    <n v="0"/>
    <n v="7"/>
    <n v="28"/>
    <n v="30"/>
    <n v="7"/>
    <n v="72"/>
    <n v="2"/>
    <n v="10"/>
    <n v="26"/>
    <n v="28"/>
    <n v="10"/>
    <n v="76"/>
    <n v="1"/>
    <n v="0"/>
    <n v="5"/>
    <n v="1"/>
    <n v="0"/>
    <n v="1"/>
    <n v="0"/>
    <n v="1"/>
    <n v="148"/>
    <n v="0"/>
    <x v="2"/>
    <d v="2015-05-15T00:00:00"/>
    <s v="No"/>
    <x v="2"/>
    <s v=""/>
    <x v="1"/>
    <s v=""/>
    <s v="Yes"/>
    <n v="20"/>
    <s v="Yes"/>
    <s v="Yes"/>
    <s v="No"/>
    <s v="No"/>
    <s v="No"/>
    <s v="No"/>
    <s v="No"/>
    <s v="No"/>
    <s v="No"/>
    <s v=""/>
    <s v="Resume livelihood at the place of origin/habitual residence"/>
    <s v=""/>
    <x v="0"/>
    <x v="0"/>
    <s v="Other"/>
    <s v="No plan"/>
    <s v="No"/>
    <x v="0"/>
    <s v="None"/>
    <s v="None"/>
    <s v="None"/>
    <s v="More than 75%"/>
    <s v="None"/>
    <s v="None"/>
    <s v=""/>
    <x v="0"/>
    <x v="4"/>
    <x v="6"/>
    <s v=""/>
    <x v="3"/>
    <s v=""/>
    <x v="0"/>
    <s v=""/>
    <x v="0"/>
    <x v="0"/>
    <x v="3"/>
    <s v=""/>
    <x v="2"/>
    <s v=""/>
    <x v="0"/>
    <x v="0"/>
    <s v=""/>
    <x v="2"/>
    <x v="1"/>
    <s v=""/>
    <x v="0"/>
    <n v="5"/>
    <x v="0"/>
    <n v="0"/>
    <n v="0"/>
    <n v="0"/>
    <n v="0"/>
    <n v="1"/>
    <x v="0"/>
    <x v="0"/>
    <x v="0"/>
    <x v="0"/>
    <x v="1"/>
    <x v="0"/>
    <x v="0"/>
    <x v="1"/>
    <n v="0"/>
    <x v="0"/>
    <x v="0"/>
    <x v="0"/>
    <x v="2"/>
    <s v=""/>
    <x v="0"/>
    <x v="0"/>
    <x v="0"/>
    <x v="0"/>
    <x v="0"/>
    <x v="0"/>
    <m/>
    <x v="0"/>
    <x v="1"/>
    <x v="0"/>
    <x v="0"/>
    <x v="0"/>
    <x v="0"/>
    <x v="1"/>
    <s v=""/>
    <x v="1"/>
    <s v=""/>
    <x v="0"/>
    <s v=""/>
    <s v="None"/>
    <s v=""/>
    <n v="0"/>
    <n v="0"/>
    <n v="0"/>
    <n v="0"/>
    <n v="0"/>
    <n v="0"/>
    <n v="0"/>
    <m/>
    <m/>
    <x v="0"/>
    <x v="0"/>
    <s v="No"/>
    <x v="0"/>
    <x v="0"/>
    <x v="0"/>
    <s v=""/>
    <x v="0"/>
    <x v="0"/>
    <x v="0"/>
    <m/>
    <x v="1"/>
    <x v="0"/>
    <x v="0"/>
    <x v="0"/>
    <x v="0"/>
    <x v="0"/>
    <x v="0"/>
    <x v="0"/>
    <x v="0"/>
    <x v="0"/>
    <s v=""/>
    <s v=""/>
    <x v="0"/>
    <s v=""/>
    <s v=""/>
    <x v="0"/>
    <s v=""/>
    <s v=""/>
    <x v="0"/>
    <s v=""/>
    <s v=""/>
    <x v="0"/>
    <x v="0"/>
    <x v="0"/>
    <s v=""/>
    <x v="1"/>
    <s v=""/>
    <n v="25"/>
    <x v="0"/>
    <x v="0"/>
    <x v="1"/>
    <x v="0"/>
    <x v="0"/>
    <s v=""/>
    <x v="0"/>
    <x v="0"/>
    <s v=""/>
    <s v=""/>
    <x v="0"/>
    <x v="0"/>
    <s v=""/>
    <x v="0"/>
    <x v="3"/>
    <s v=""/>
    <x v="2"/>
    <x v="0"/>
    <x v="0"/>
    <x v="1"/>
    <x v="0"/>
    <s v=""/>
    <x v="0"/>
    <s v=""/>
    <x v="0"/>
    <s v=""/>
    <x v="0"/>
    <x v="1"/>
    <s v=""/>
    <n v="0"/>
    <n v="0"/>
    <x v="0"/>
    <s v="Yes"/>
    <x v="0"/>
    <s v=""/>
    <x v="0"/>
    <x v="0"/>
    <x v="0"/>
    <s v=""/>
    <x v="0"/>
    <x v="0"/>
    <s v=""/>
    <x v="1"/>
    <x v="2"/>
    <s v=""/>
    <x v="1"/>
    <x v="0"/>
    <x v="0"/>
    <x v="0"/>
    <x v="0"/>
    <s v="None"/>
    <x v="0"/>
    <x v="3"/>
    <s v="Water drips from CGI roofs. Hence it gets too cold at night."/>
    <x v="4"/>
    <s v="Drip insulator"/>
    <x v="1"/>
    <s v=""/>
    <x v="5"/>
    <s v="Winter cloths for children and elderlies."/>
    <x v="0"/>
    <x v="0"/>
    <x v="0"/>
    <m/>
    <x v="1"/>
    <x v="1"/>
    <x v="0"/>
    <x v="0"/>
    <x v="1"/>
    <x v="1"/>
    <s v=""/>
    <x v="1"/>
    <s v=""/>
    <x v="0"/>
    <s v=""/>
    <x v="0"/>
    <x v="0"/>
    <s v="Yes"/>
    <s v="Don't know"/>
    <x v="6"/>
    <s v="Land for permanent relocation"/>
    <x v="1"/>
    <s v="IDPs here haven't received initial installment of cash for reconstruction due to lack of land ownership certificate. If they could have that, they want to go back to their POO and start reconstruction."/>
    <x v="1"/>
    <n v="30"/>
    <n v="0"/>
    <n v="0"/>
    <n v="0.2"/>
    <n v="0.8"/>
    <n v="0"/>
    <n v="0"/>
    <n v="6"/>
    <n v="24"/>
    <n v="30"/>
    <n v="23"/>
    <n v="1"/>
    <n v="5"/>
    <n v="3"/>
    <n v="0"/>
    <n v="0"/>
    <n v="0"/>
    <n v="0"/>
    <n v="0"/>
    <n v="0"/>
    <n v="9"/>
    <n v="572"/>
    <s v="Karagar Toal"/>
    <n v="30"/>
    <n v="148"/>
  </r>
  <r>
    <m/>
    <d v="2016-11-29T00:00:00"/>
    <n v="9"/>
    <s v="Jiwan Basnet"/>
    <s v="Male"/>
    <s v="Dorje"/>
    <s v="Male"/>
    <s v=""/>
    <n v="9731339274"/>
    <s v=""/>
    <s v="ki"/>
    <s v="Deorje Gole"/>
    <s v=""/>
    <s v=""/>
    <s v=""/>
    <s v=""/>
    <s v="fgd"/>
    <s v="Sang Dolam"/>
    <s v="Female"/>
    <s v=""/>
    <s v=""/>
    <s v=""/>
    <s v="ki"/>
    <s v="Dhan Maya Dong"/>
    <s v="Female"/>
    <s v=""/>
    <s v=""/>
    <s v=""/>
    <s v="fgd"/>
    <x v="26"/>
    <x v="26"/>
    <x v="0"/>
    <s v=""/>
    <x v="0"/>
    <x v="11"/>
    <x v="0"/>
    <x v="2"/>
    <s v="Bagmati"/>
    <x v="2"/>
    <s v="Selang"/>
    <n v="1"/>
    <n v="27.839700000000001"/>
    <n v="85.719830000000002"/>
    <n v="2009.8756400877833"/>
    <s v=""/>
    <x v="0"/>
    <x v="0"/>
    <s v=""/>
    <x v="1"/>
    <s v="Don't know"/>
    <x v="0"/>
    <s v=""/>
    <x v="0"/>
    <x v="0"/>
    <x v="1"/>
    <x v="0"/>
    <x v="0"/>
    <x v="0"/>
    <x v="2"/>
    <x v="0"/>
    <s v="jash lal dong"/>
    <n v="9741414129"/>
    <x v="1"/>
    <x v="1"/>
    <s v=""/>
    <x v="1"/>
    <s v=""/>
    <s v=""/>
    <x v="1"/>
    <s v="Bagmati"/>
    <x v="2"/>
    <s v="golche"/>
    <n v="1"/>
    <s v="Bagmati"/>
    <x v="1"/>
    <s v="gumba"/>
    <n v="56"/>
    <x v="18"/>
    <n v="275"/>
    <n v="10"/>
    <n v="19"/>
    <n v="32"/>
    <n v="67"/>
    <n v="10"/>
    <n v="138"/>
    <n v="3"/>
    <n v="13"/>
    <n v="35"/>
    <n v="73"/>
    <n v="13"/>
    <n v="137"/>
    <n v="4"/>
    <n v="1"/>
    <n v="12"/>
    <n v="6"/>
    <n v="4"/>
    <n v="6"/>
    <n v="1"/>
    <n v="2"/>
    <n v="278"/>
    <n v="20"/>
    <x v="2"/>
    <d v="2015-06-11T00:00:00"/>
    <s v="No"/>
    <x v="2"/>
    <s v=""/>
    <x v="3"/>
    <s v=""/>
    <s v="No"/>
    <s v=""/>
    <s v=""/>
    <s v="No"/>
    <s v="No"/>
    <s v="No"/>
    <s v="No"/>
    <s v="No"/>
    <s v="No"/>
    <s v="No"/>
    <s v="No"/>
    <s v=""/>
    <s v=""/>
    <s v=""/>
    <x v="0"/>
    <x v="0"/>
    <s v="Host community"/>
    <s v=""/>
    <s v="No"/>
    <x v="0"/>
    <s v="None"/>
    <s v="None"/>
    <s v="&lt; 25%"/>
    <s v="More than 75%"/>
    <s v="None"/>
    <s v="None"/>
    <s v=""/>
    <x v="3"/>
    <x v="3"/>
    <x v="1"/>
    <s v=""/>
    <x v="2"/>
    <s v=""/>
    <x v="6"/>
    <s v=""/>
    <x v="0"/>
    <x v="1"/>
    <x v="3"/>
    <s v=""/>
    <x v="2"/>
    <s v=""/>
    <x v="0"/>
    <x v="0"/>
    <s v=""/>
    <x v="2"/>
    <x v="0"/>
    <s v=""/>
    <x v="0"/>
    <n v="8"/>
    <x v="0"/>
    <n v="0"/>
    <n v="0"/>
    <n v="0"/>
    <n v="0"/>
    <n v="0"/>
    <x v="1"/>
    <x v="15"/>
    <x v="0"/>
    <x v="0"/>
    <x v="0"/>
    <x v="0"/>
    <x v="0"/>
    <x v="0"/>
    <n v="0"/>
    <x v="0"/>
    <x v="0"/>
    <x v="0"/>
    <x v="0"/>
    <s v=""/>
    <x v="1"/>
    <x v="0"/>
    <x v="1"/>
    <x v="1"/>
    <x v="0"/>
    <x v="0"/>
    <m/>
    <x v="0"/>
    <x v="1"/>
    <x v="0"/>
    <x v="1"/>
    <x v="1"/>
    <x v="1"/>
    <x v="3"/>
    <s v=""/>
    <x v="3"/>
    <s v=""/>
    <x v="1"/>
    <s v=""/>
    <s v="Mosquito net"/>
    <s v=""/>
    <n v="4"/>
    <n v="3"/>
    <n v="3"/>
    <n v="6"/>
    <n v="0"/>
    <n v="0"/>
    <n v="0"/>
    <m/>
    <m/>
    <x v="1"/>
    <x v="0"/>
    <s v="No"/>
    <x v="0"/>
    <x v="0"/>
    <x v="0"/>
    <s v=""/>
    <x v="1"/>
    <x v="0"/>
    <x v="0"/>
    <m/>
    <x v="0"/>
    <x v="0"/>
    <x v="0"/>
    <x v="0"/>
    <x v="0"/>
    <x v="0"/>
    <x v="0"/>
    <x v="0"/>
    <x v="0"/>
    <x v="0"/>
    <s v=""/>
    <s v=""/>
    <x v="0"/>
    <s v=""/>
    <s v=""/>
    <x v="0"/>
    <s v=""/>
    <s v=""/>
    <x v="0"/>
    <s v=""/>
    <s v=""/>
    <x v="0"/>
    <x v="0"/>
    <x v="2"/>
    <s v=""/>
    <x v="1"/>
    <s v=""/>
    <n v="0"/>
    <x v="1"/>
    <x v="1"/>
    <x v="0"/>
    <x v="0"/>
    <x v="0"/>
    <s v=""/>
    <x v="0"/>
    <x v="0"/>
    <s v=""/>
    <s v=""/>
    <x v="0"/>
    <x v="0"/>
    <s v=""/>
    <x v="1"/>
    <x v="2"/>
    <s v=""/>
    <x v="4"/>
    <x v="0"/>
    <x v="1"/>
    <x v="1"/>
    <x v="1"/>
    <s v=""/>
    <x v="2"/>
    <s v=""/>
    <x v="0"/>
    <s v=""/>
    <x v="1"/>
    <x v="0"/>
    <s v=""/>
    <n v="0"/>
    <n v="0"/>
    <x v="0"/>
    <s v="No"/>
    <x v="0"/>
    <s v=""/>
    <x v="0"/>
    <x v="0"/>
    <x v="0"/>
    <s v=""/>
    <x v="1"/>
    <x v="1"/>
    <s v=""/>
    <x v="1"/>
    <x v="1"/>
    <s v=""/>
    <x v="2"/>
    <x v="2"/>
    <x v="0"/>
    <x v="0"/>
    <x v="1"/>
    <s v=""/>
    <x v="0"/>
    <x v="0"/>
    <s v=""/>
    <x v="1"/>
    <s v=""/>
    <x v="6"/>
    <s v=""/>
    <x v="7"/>
    <s v=""/>
    <x v="1"/>
    <x v="1"/>
    <x v="1"/>
    <m/>
    <x v="0"/>
    <x v="0"/>
    <x v="0"/>
    <x v="0"/>
    <x v="1"/>
    <x v="3"/>
    <s v=""/>
    <x v="0"/>
    <s v=""/>
    <x v="3"/>
    <s v=""/>
    <x v="0"/>
    <x v="0"/>
    <s v="Yes"/>
    <s v="Already done"/>
    <x v="2"/>
    <s v=""/>
    <x v="0"/>
    <s v="hygine awerness is needed"/>
    <x v="1"/>
    <n v="64"/>
    <n v="0"/>
    <n v="0"/>
    <n v="1"/>
    <n v="0"/>
    <n v="0"/>
    <n v="0"/>
    <n v="64"/>
    <n v="0"/>
    <n v="16"/>
    <n v="16"/>
    <n v="3"/>
    <n v="1"/>
    <n v="3"/>
    <n v="3"/>
    <n v="0"/>
    <n v="0"/>
    <n v="0"/>
    <n v="0"/>
    <n v="0"/>
    <n v="10"/>
    <n v="575"/>
    <s v="Khadegaun ( Selang-1)"/>
    <n v="64"/>
    <n v="275"/>
  </r>
  <r>
    <m/>
    <d v="2016-11-29T00:00:00"/>
    <n v="9"/>
    <s v="Jiwan Basnet"/>
    <s v="Male"/>
    <s v="Neema Tamang"/>
    <s v="Male"/>
    <s v="member"/>
    <n v="98611141965"/>
    <s v=""/>
    <s v="ki"/>
    <s v="Ran Maya Tamang"/>
    <s v="Female"/>
    <s v=""/>
    <n v="9615359737"/>
    <s v=""/>
    <s v="ki"/>
    <s v="Man B Tamang"/>
    <s v="Male"/>
    <s v=""/>
    <n v="9741435148"/>
    <s v=""/>
    <s v="fgd"/>
    <s v="Sabina Lopchan"/>
    <s v="Female"/>
    <s v=""/>
    <s v=""/>
    <s v=""/>
    <s v="fgd"/>
    <x v="27"/>
    <x v="27"/>
    <x v="0"/>
    <s v=""/>
    <x v="0"/>
    <x v="12"/>
    <x v="0"/>
    <x v="2"/>
    <s v="Bagmati"/>
    <x v="2"/>
    <s v="Selang"/>
    <n v="1"/>
    <n v="27.846050000000002"/>
    <n v="85.719260000000006"/>
    <n v="1858.6930017069008"/>
    <s v=""/>
    <x v="0"/>
    <x v="2"/>
    <s v="langtang National Park"/>
    <x v="1"/>
    <s v="Don't know"/>
    <x v="0"/>
    <s v=""/>
    <x v="0"/>
    <x v="0"/>
    <x v="1"/>
    <x v="0"/>
    <x v="0"/>
    <x v="0"/>
    <x v="2"/>
    <x v="0"/>
    <s v="Sovale Tamang"/>
    <n v="9621185926"/>
    <x v="1"/>
    <x v="1"/>
    <s v=""/>
    <x v="1"/>
    <s v=""/>
    <s v=""/>
    <x v="0"/>
    <s v="Bagmati"/>
    <x v="2"/>
    <s v="selang"/>
    <n v="8"/>
    <s v=""/>
    <x v="0"/>
    <s v=""/>
    <s v=""/>
    <x v="19"/>
    <n v="203"/>
    <n v="4"/>
    <n v="21"/>
    <n v="34"/>
    <n v="46"/>
    <n v="6"/>
    <n v="111"/>
    <n v="2"/>
    <n v="2"/>
    <n v="23"/>
    <n v="57"/>
    <n v="8"/>
    <n v="92"/>
    <n v="1"/>
    <n v="0"/>
    <n v="5"/>
    <n v="1"/>
    <n v="0"/>
    <n v="2"/>
    <n v="0"/>
    <n v="1"/>
    <n v="208"/>
    <n v="10"/>
    <x v="3"/>
    <d v="2015-05-15T00:00:00"/>
    <s v="No"/>
    <x v="2"/>
    <s v=""/>
    <x v="3"/>
    <s v=""/>
    <s v="Yes"/>
    <n v="6"/>
    <s v="Yes"/>
    <s v="No"/>
    <s v="No"/>
    <s v="No"/>
    <s v="No"/>
    <s v="No"/>
    <s v="No"/>
    <s v="Yes"/>
    <s v="No"/>
    <s v=""/>
    <s v="Unknown"/>
    <s v=""/>
    <x v="0"/>
    <x v="0"/>
    <s v="Government ownership"/>
    <s v=""/>
    <s v="No"/>
    <x v="0"/>
    <s v="None"/>
    <s v="None"/>
    <s v="&lt; 25%"/>
    <s v="More than 75%"/>
    <s v="None"/>
    <s v="None"/>
    <s v=""/>
    <x v="3"/>
    <x v="2"/>
    <x v="1"/>
    <s v=""/>
    <x v="0"/>
    <s v=""/>
    <x v="2"/>
    <s v=""/>
    <x v="1"/>
    <x v="0"/>
    <x v="3"/>
    <s v=""/>
    <x v="2"/>
    <s v=""/>
    <x v="0"/>
    <x v="0"/>
    <s v=""/>
    <x v="2"/>
    <x v="0"/>
    <s v=""/>
    <x v="2"/>
    <n v="1"/>
    <x v="0"/>
    <n v="0"/>
    <n v="0"/>
    <n v="0"/>
    <n v="0"/>
    <n v="2"/>
    <x v="1"/>
    <x v="16"/>
    <x v="1"/>
    <x v="0"/>
    <x v="1"/>
    <x v="0"/>
    <x v="0"/>
    <x v="1"/>
    <n v="0"/>
    <x v="0"/>
    <x v="0"/>
    <x v="0"/>
    <x v="3"/>
    <s v=""/>
    <x v="1"/>
    <x v="0"/>
    <x v="1"/>
    <x v="1"/>
    <x v="0"/>
    <x v="0"/>
    <m/>
    <x v="1"/>
    <x v="2"/>
    <x v="0"/>
    <x v="1"/>
    <x v="1"/>
    <x v="1"/>
    <x v="3"/>
    <s v=""/>
    <x v="4"/>
    <s v=""/>
    <x v="1"/>
    <s v=""/>
    <s v="Mosquito net"/>
    <s v=""/>
    <n v="1"/>
    <n v="0"/>
    <n v="0"/>
    <n v="0"/>
    <n v="1"/>
    <n v="0"/>
    <n v="1"/>
    <m/>
    <m/>
    <x v="1"/>
    <x v="1"/>
    <s v="No"/>
    <x v="0"/>
    <x v="0"/>
    <x v="0"/>
    <s v=""/>
    <x v="1"/>
    <x v="0"/>
    <x v="0"/>
    <m/>
    <x v="1"/>
    <x v="0"/>
    <x v="0"/>
    <x v="3"/>
    <x v="2"/>
    <x v="0"/>
    <x v="0"/>
    <x v="0"/>
    <x v="0"/>
    <x v="0"/>
    <s v=""/>
    <s v=""/>
    <x v="0"/>
    <s v=""/>
    <s v=""/>
    <x v="0"/>
    <s v=""/>
    <s v=""/>
    <x v="0"/>
    <s v=""/>
    <s v=""/>
    <x v="0"/>
    <x v="0"/>
    <x v="1"/>
    <s v=""/>
    <x v="2"/>
    <s v=""/>
    <n v="1"/>
    <x v="1"/>
    <x v="0"/>
    <x v="0"/>
    <x v="0"/>
    <x v="0"/>
    <s v=""/>
    <x v="0"/>
    <x v="0"/>
    <s v=""/>
    <s v=""/>
    <x v="0"/>
    <x v="0"/>
    <s v=""/>
    <x v="0"/>
    <x v="2"/>
    <s v=""/>
    <x v="1"/>
    <x v="0"/>
    <x v="1"/>
    <x v="1"/>
    <x v="1"/>
    <s v=""/>
    <x v="0"/>
    <s v=""/>
    <x v="0"/>
    <s v=""/>
    <x v="1"/>
    <x v="0"/>
    <s v=""/>
    <n v="0"/>
    <n v="0"/>
    <x v="0"/>
    <s v="No"/>
    <x v="0"/>
    <s v=""/>
    <x v="0"/>
    <x v="0"/>
    <x v="0"/>
    <s v=""/>
    <x v="0"/>
    <x v="0"/>
    <s v=""/>
    <x v="0"/>
    <x v="0"/>
    <s v=""/>
    <x v="2"/>
    <x v="0"/>
    <x v="0"/>
    <x v="0"/>
    <x v="1"/>
    <s v=""/>
    <x v="0"/>
    <x v="0"/>
    <s v=""/>
    <x v="1"/>
    <s v=""/>
    <x v="4"/>
    <s v=""/>
    <x v="7"/>
    <s v=""/>
    <x v="1"/>
    <x v="1"/>
    <x v="1"/>
    <m/>
    <x v="0"/>
    <x v="0"/>
    <x v="0"/>
    <x v="0"/>
    <x v="0"/>
    <x v="0"/>
    <s v=""/>
    <x v="0"/>
    <s v=""/>
    <x v="1"/>
    <s v=""/>
    <x v="0"/>
    <x v="0"/>
    <s v="Yes"/>
    <s v="Already done"/>
    <x v="2"/>
    <s v=""/>
    <x v="1"/>
    <s v="only 2 toilet not enough for them"/>
    <x v="1"/>
    <n v="42"/>
    <n v="0"/>
    <n v="0"/>
    <n v="1"/>
    <n v="0"/>
    <n v="0"/>
    <n v="0"/>
    <n v="42"/>
    <n v="0"/>
    <n v="11"/>
    <n v="21"/>
    <n v="1"/>
    <n v="1"/>
    <n v="5"/>
    <n v="3"/>
    <n v="0"/>
    <n v="0"/>
    <n v="0"/>
    <n v="0"/>
    <n v="0"/>
    <n v="10"/>
    <n v="576"/>
    <s v="Kafledanda ( Selang-1)"/>
    <n v="42"/>
    <n v="203"/>
  </r>
  <r>
    <m/>
    <d v="2016-11-29T00:00:00"/>
    <n v="9"/>
    <s v="Jiwan Basnet"/>
    <s v="Male"/>
    <s v="Ben Bahadur Thapa"/>
    <s v="Male"/>
    <s v=""/>
    <n v="9621177189"/>
    <s v=""/>
    <s v="ki"/>
    <s v="Nanimaya Lamichhane"/>
    <s v="Female"/>
    <s v=""/>
    <s v=""/>
    <s v=""/>
    <s v="ki"/>
    <s v="Mankaji Tamang"/>
    <s v="Male"/>
    <s v=""/>
    <s v="980873r396"/>
    <s v=""/>
    <s v="fgd"/>
    <s v="Purna Maya Thapa"/>
    <s v="Female"/>
    <s v=""/>
    <s v=""/>
    <s v=""/>
    <s v="fgd"/>
    <x v="28"/>
    <x v="28"/>
    <x v="0"/>
    <s v=""/>
    <x v="0"/>
    <x v="11"/>
    <x v="0"/>
    <x v="2"/>
    <s v="Bagmati"/>
    <x v="2"/>
    <s v="Selang"/>
    <n v="1"/>
    <n v="27.836200000000002"/>
    <n v="85.714860000000002"/>
    <n v="2109.8512557912704"/>
    <s v=""/>
    <x v="0"/>
    <x v="2"/>
    <s v="langtang NP"/>
    <x v="1"/>
    <s v="Don't know"/>
    <x v="0"/>
    <s v=""/>
    <x v="0"/>
    <x v="0"/>
    <x v="1"/>
    <x v="1"/>
    <x v="0"/>
    <x v="0"/>
    <x v="2"/>
    <x v="0"/>
    <s v="Ramesh Tamang"/>
    <n v="9611141964"/>
    <x v="1"/>
    <x v="1"/>
    <s v=""/>
    <x v="1"/>
    <s v=""/>
    <s v=""/>
    <x v="1"/>
    <s v="Bagmati"/>
    <x v="2"/>
    <s v="golche"/>
    <n v="1"/>
    <s v="Bagmati"/>
    <x v="1"/>
    <s v="seyla"/>
    <n v="3"/>
    <x v="20"/>
    <n v="896"/>
    <n v="0"/>
    <n v="39"/>
    <n v="88"/>
    <n v="312"/>
    <n v="58"/>
    <n v="497"/>
    <n v="29"/>
    <n v="49"/>
    <n v="49"/>
    <n v="214"/>
    <n v="58"/>
    <n v="399"/>
    <n v="8"/>
    <n v="1"/>
    <n v="10"/>
    <n v="5"/>
    <n v="2"/>
    <n v="4"/>
    <n v="0"/>
    <n v="50"/>
    <n v="500"/>
    <n v="20"/>
    <x v="3"/>
    <d v="2015-06-10T00:00:00"/>
    <s v="No"/>
    <x v="2"/>
    <s v=""/>
    <x v="1"/>
    <s v=""/>
    <s v="No"/>
    <s v=""/>
    <s v=""/>
    <s v="No"/>
    <s v="No"/>
    <s v="No"/>
    <s v="No"/>
    <s v="No"/>
    <s v="No"/>
    <s v="No"/>
    <s v="No"/>
    <s v=""/>
    <s v=""/>
    <s v=""/>
    <x v="0"/>
    <x v="0"/>
    <s v="Host community"/>
    <s v=""/>
    <s v="No"/>
    <x v="0"/>
    <s v="None"/>
    <s v="None"/>
    <s v="&lt; 25%"/>
    <s v="&lt; 50%"/>
    <s v="&lt; 25%"/>
    <s v="None"/>
    <s v=""/>
    <x v="1"/>
    <x v="3"/>
    <x v="4"/>
    <s v=""/>
    <x v="3"/>
    <s v=""/>
    <x v="7"/>
    <s v=""/>
    <x v="1"/>
    <x v="0"/>
    <x v="2"/>
    <s v=""/>
    <x v="2"/>
    <s v=""/>
    <x v="0"/>
    <x v="0"/>
    <s v=""/>
    <x v="2"/>
    <x v="0"/>
    <s v=""/>
    <x v="0"/>
    <n v="20"/>
    <x v="0"/>
    <n v="0"/>
    <n v="0"/>
    <n v="0"/>
    <n v="0"/>
    <n v="5"/>
    <x v="1"/>
    <x v="15"/>
    <x v="0"/>
    <x v="0"/>
    <x v="1"/>
    <x v="0"/>
    <x v="0"/>
    <x v="0"/>
    <n v="1"/>
    <x v="2"/>
    <x v="2"/>
    <x v="2"/>
    <x v="3"/>
    <s v=""/>
    <x v="1"/>
    <x v="0"/>
    <x v="1"/>
    <x v="2"/>
    <x v="0"/>
    <x v="0"/>
    <m/>
    <x v="1"/>
    <x v="2"/>
    <x v="0"/>
    <x v="1"/>
    <x v="1"/>
    <x v="1"/>
    <x v="3"/>
    <s v=""/>
    <x v="3"/>
    <s v=""/>
    <x v="1"/>
    <s v=""/>
    <s v="Mosquito net"/>
    <s v=""/>
    <n v="5"/>
    <n v="3"/>
    <n v="0"/>
    <n v="3"/>
    <n v="1"/>
    <n v="0"/>
    <n v="1"/>
    <m/>
    <m/>
    <x v="1"/>
    <x v="0"/>
    <s v="No"/>
    <x v="0"/>
    <x v="0"/>
    <x v="0"/>
    <s v=""/>
    <x v="1"/>
    <x v="0"/>
    <x v="0"/>
    <m/>
    <x v="1"/>
    <x v="0"/>
    <x v="0"/>
    <x v="0"/>
    <x v="0"/>
    <x v="0"/>
    <x v="0"/>
    <x v="0"/>
    <x v="0"/>
    <x v="0"/>
    <s v=""/>
    <s v=""/>
    <x v="0"/>
    <s v=""/>
    <s v=""/>
    <x v="0"/>
    <s v=""/>
    <s v=""/>
    <x v="0"/>
    <s v=""/>
    <s v=""/>
    <x v="0"/>
    <x v="0"/>
    <x v="0"/>
    <s v=""/>
    <x v="2"/>
    <s v=""/>
    <n v="0"/>
    <x v="0"/>
    <x v="0"/>
    <x v="0"/>
    <x v="0"/>
    <x v="0"/>
    <s v=""/>
    <x v="0"/>
    <x v="0"/>
    <s v=""/>
    <s v=""/>
    <x v="0"/>
    <x v="0"/>
    <s v=""/>
    <x v="1"/>
    <x v="2"/>
    <s v=""/>
    <x v="0"/>
    <x v="0"/>
    <x v="1"/>
    <x v="1"/>
    <x v="1"/>
    <s v=""/>
    <x v="0"/>
    <s v=""/>
    <x v="1"/>
    <s v=""/>
    <x v="0"/>
    <x v="0"/>
    <s v=""/>
    <n v="0"/>
    <n v="0"/>
    <x v="0"/>
    <s v="No"/>
    <x v="0"/>
    <s v=""/>
    <x v="0"/>
    <x v="0"/>
    <x v="0"/>
    <s v=""/>
    <x v="1"/>
    <x v="1"/>
    <s v=""/>
    <x v="1"/>
    <x v="1"/>
    <s v=""/>
    <x v="2"/>
    <x v="0"/>
    <x v="0"/>
    <x v="0"/>
    <x v="1"/>
    <s v=""/>
    <x v="0"/>
    <x v="0"/>
    <s v=""/>
    <x v="1"/>
    <s v=""/>
    <x v="1"/>
    <s v=""/>
    <x v="2"/>
    <s v=""/>
    <x v="1"/>
    <x v="1"/>
    <x v="1"/>
    <m/>
    <x v="0"/>
    <x v="0"/>
    <x v="0"/>
    <x v="0"/>
    <x v="0"/>
    <x v="0"/>
    <s v=""/>
    <x v="2"/>
    <s v=""/>
    <x v="0"/>
    <s v=""/>
    <x v="0"/>
    <x v="0"/>
    <s v="Yes"/>
    <s v="Already done"/>
    <x v="2"/>
    <s v=""/>
    <x v="1"/>
    <s v=""/>
    <x v="1"/>
    <n v="195"/>
    <n v="0"/>
    <n v="0"/>
    <n v="0"/>
    <n v="1"/>
    <n v="0"/>
    <n v="0"/>
    <n v="0"/>
    <n v="195"/>
    <n v="0"/>
    <n v="49"/>
    <n v="5"/>
    <n v="5"/>
    <n v="5"/>
    <n v="3"/>
    <n v="0"/>
    <n v="0"/>
    <n v="0"/>
    <n v="0"/>
    <n v="0"/>
    <n v="18"/>
    <n v="577"/>
    <s v="Banskharka ( Selang-1)"/>
    <n v="195"/>
    <n v="896"/>
  </r>
  <r>
    <m/>
    <d v="2016-11-30T00:00:00"/>
    <n v="9"/>
    <s v="Sujan Paudel"/>
    <s v="Male"/>
    <s v="Jitendra Thami"/>
    <s v="Male"/>
    <s v=""/>
    <n v="9844304198"/>
    <s v=""/>
    <s v=""/>
    <s v="Bhola Thami"/>
    <s v="Male"/>
    <s v=""/>
    <n v="9844465522"/>
    <s v=""/>
    <s v=""/>
    <s v="Sangita Thami"/>
    <s v="Female"/>
    <s v=""/>
    <n v="9864001818"/>
    <s v=""/>
    <s v=""/>
    <s v=""/>
    <s v=""/>
    <s v=""/>
    <s v=""/>
    <s v=""/>
    <s v=""/>
    <x v="29"/>
    <x v="29"/>
    <x v="1"/>
    <s v=""/>
    <x v="0"/>
    <x v="13"/>
    <x v="0"/>
    <x v="2"/>
    <s v="Janakpur"/>
    <x v="5"/>
    <s v="Suspa Kshemawati"/>
    <s v=""/>
    <n v="27.724029999999999"/>
    <n v="86.063900000000004"/>
    <n v="2270.7876127773711"/>
    <s v=""/>
    <x v="0"/>
    <x v="0"/>
    <s v=""/>
    <x v="1"/>
    <s v="Don't know"/>
    <x v="0"/>
    <s v=""/>
    <x v="0"/>
    <x v="0"/>
    <x v="1"/>
    <x v="0"/>
    <x v="0"/>
    <x v="1"/>
    <x v="1"/>
    <x v="1"/>
    <s v=""/>
    <s v=""/>
    <x v="1"/>
    <x v="1"/>
    <s v=""/>
    <x v="1"/>
    <s v=""/>
    <s v=""/>
    <x v="0"/>
    <s v="Janakpur"/>
    <x v="5"/>
    <s v="Suspakshemawati"/>
    <n v="1"/>
    <s v=""/>
    <x v="0"/>
    <s v=""/>
    <s v=""/>
    <x v="21"/>
    <n v="284"/>
    <n v="5"/>
    <n v="12"/>
    <n v="37"/>
    <n v="82"/>
    <n v="12"/>
    <n v="148"/>
    <n v="3"/>
    <n v="7"/>
    <n v="59"/>
    <n v="50"/>
    <n v="17"/>
    <n v="136"/>
    <n v="1"/>
    <n v="1"/>
    <n v="14"/>
    <n v="12"/>
    <n v="0"/>
    <n v="13"/>
    <n v="1"/>
    <n v="20"/>
    <n v="284"/>
    <n v="6"/>
    <x v="1"/>
    <d v="2015-05-18T00:00:00"/>
    <s v="No"/>
    <x v="2"/>
    <s v=""/>
    <x v="1"/>
    <s v=""/>
    <m/>
    <m/>
    <m/>
    <s v="No"/>
    <s v="No"/>
    <s v="No"/>
    <s v="No"/>
    <s v="No"/>
    <s v="No"/>
    <s v="No"/>
    <s v="No"/>
    <m/>
    <m/>
    <m/>
    <x v="0"/>
    <x v="0"/>
    <m/>
    <m/>
    <m/>
    <x v="0"/>
    <s v="None"/>
    <s v="None"/>
    <s v="None"/>
    <s v="More than 75%"/>
    <s v="None"/>
    <s v="None"/>
    <s v=""/>
    <x v="0"/>
    <x v="1"/>
    <x v="0"/>
    <s v=""/>
    <x v="5"/>
    <s v=""/>
    <x v="6"/>
    <s v=""/>
    <x v="0"/>
    <x v="0"/>
    <x v="3"/>
    <s v=""/>
    <x v="2"/>
    <s v=""/>
    <x v="0"/>
    <x v="1"/>
    <s v=""/>
    <x v="1"/>
    <x v="0"/>
    <s v=""/>
    <x v="0"/>
    <n v="28"/>
    <x v="0"/>
    <n v="0"/>
    <n v="0"/>
    <n v="0"/>
    <n v="0"/>
    <n v="0"/>
    <x v="1"/>
    <x v="17"/>
    <x v="0"/>
    <x v="0"/>
    <x v="0"/>
    <x v="0"/>
    <x v="0"/>
    <x v="0"/>
    <n v="12"/>
    <x v="1"/>
    <x v="1"/>
    <x v="1"/>
    <x v="3"/>
    <s v=""/>
    <x v="0"/>
    <x v="0"/>
    <x v="0"/>
    <x v="1"/>
    <x v="2"/>
    <x v="0"/>
    <m/>
    <x v="0"/>
    <x v="1"/>
    <x v="0"/>
    <x v="1"/>
    <x v="0"/>
    <x v="0"/>
    <x v="1"/>
    <s v=""/>
    <x v="1"/>
    <s v=""/>
    <x v="0"/>
    <s v=""/>
    <s v="Mosquito net"/>
    <s v=""/>
    <n v="0"/>
    <n v="0"/>
    <n v="0"/>
    <n v="0"/>
    <n v="0"/>
    <n v="0"/>
    <n v="0"/>
    <m/>
    <m/>
    <x v="1"/>
    <x v="0"/>
    <s v="No"/>
    <x v="0"/>
    <x v="0"/>
    <x v="0"/>
    <s v=""/>
    <x v="0"/>
    <x v="0"/>
    <x v="0"/>
    <m/>
    <x v="1"/>
    <x v="0"/>
    <x v="0"/>
    <x v="0"/>
    <x v="0"/>
    <x v="0"/>
    <x v="0"/>
    <x v="0"/>
    <x v="0"/>
    <x v="0"/>
    <s v=""/>
    <s v=""/>
    <x v="0"/>
    <s v=""/>
    <s v=""/>
    <x v="0"/>
    <s v=""/>
    <s v=""/>
    <x v="0"/>
    <s v=""/>
    <s v=""/>
    <x v="0"/>
    <x v="0"/>
    <x v="0"/>
    <s v=""/>
    <x v="0"/>
    <s v=""/>
    <n v="100"/>
    <x v="0"/>
    <x v="0"/>
    <x v="0"/>
    <x v="0"/>
    <x v="0"/>
    <s v=""/>
    <x v="0"/>
    <x v="0"/>
    <s v=""/>
    <s v=""/>
    <x v="0"/>
    <x v="0"/>
    <s v=""/>
    <x v="0"/>
    <x v="3"/>
    <s v=""/>
    <x v="2"/>
    <x v="0"/>
    <x v="1"/>
    <x v="1"/>
    <x v="1"/>
    <s v=""/>
    <x v="0"/>
    <s v=""/>
    <x v="0"/>
    <s v=""/>
    <x v="0"/>
    <x v="1"/>
    <s v="No remarkable issues.People are living at site in peace"/>
    <n v="0"/>
    <n v="0"/>
    <x v="0"/>
    <s v="No"/>
    <x v="0"/>
    <s v=""/>
    <x v="0"/>
    <x v="0"/>
    <x v="0"/>
    <s v=""/>
    <x v="0"/>
    <x v="0"/>
    <s v=""/>
    <x v="0"/>
    <x v="0"/>
    <s v=""/>
    <x v="1"/>
    <x v="2"/>
    <x v="0"/>
    <x v="0"/>
    <x v="0"/>
    <s v="None"/>
    <x v="0"/>
    <x v="2"/>
    <s v=""/>
    <x v="0"/>
    <s v=""/>
    <x v="2"/>
    <s v=""/>
    <x v="3"/>
    <s v=""/>
    <x v="1"/>
    <x v="0"/>
    <x v="0"/>
    <m/>
    <x v="0"/>
    <x v="0"/>
    <x v="0"/>
    <x v="0"/>
    <x v="1"/>
    <x v="3"/>
    <s v=""/>
    <x v="1"/>
    <s v=""/>
    <x v="1"/>
    <s v=""/>
    <x v="0"/>
    <x v="0"/>
    <s v="Yes"/>
    <s v="Already done"/>
    <x v="3"/>
    <s v=""/>
    <x v="1"/>
    <s v=""/>
    <x v="1"/>
    <n v="82"/>
    <n v="0"/>
    <n v="0"/>
    <n v="1"/>
    <n v="0"/>
    <n v="0"/>
    <n v="0"/>
    <n v="82"/>
    <n v="0"/>
    <n v="82"/>
    <n v="0"/>
    <n v="3"/>
    <n v="1"/>
    <n v="1"/>
    <n v="0"/>
    <n v="0"/>
    <n v="0"/>
    <n v="0"/>
    <n v="0"/>
    <n v="0"/>
    <n v="5"/>
    <n v="589"/>
    <s v="Pani Pokhari"/>
    <n v="82"/>
    <n v="284"/>
  </r>
  <r>
    <m/>
    <d v="2016-12-01T00:00:00"/>
    <n v="9"/>
    <s v="Laxmi Rimal"/>
    <s v="Female"/>
    <s v="Chhegu Lama"/>
    <s v="Male"/>
    <s v="SMC president"/>
    <n v="9843404009"/>
    <s v="KI"/>
    <s v=""/>
    <s v="Abinash Tamang"/>
    <s v="Male"/>
    <s v="Vice President"/>
    <n v="9843507533"/>
    <s v="KI"/>
    <s v=""/>
    <s v="Butti Tamang"/>
    <s v="Female"/>
    <s v="SMC Secretary"/>
    <n v="9741237169"/>
    <s v=""/>
    <s v=""/>
    <s v="Chheju Gyalmo Ghale"/>
    <s v="Female"/>
    <s v="SMC Member"/>
    <n v="9843404954"/>
    <s v=""/>
    <s v=""/>
    <x v="30"/>
    <x v="30"/>
    <x v="0"/>
    <s v=""/>
    <x v="0"/>
    <x v="7"/>
    <x v="0"/>
    <x v="1"/>
    <s v="Bagmati"/>
    <x v="7"/>
    <s v="Laharepauwa"/>
    <n v="1"/>
    <n v="27.980889999999999"/>
    <n v="85.184989999999999"/>
    <n v="734.57693245549865"/>
    <s v=""/>
    <x v="0"/>
    <x v="2"/>
    <s v="Private land"/>
    <x v="1"/>
    <s v="Don't know"/>
    <x v="0"/>
    <s v=""/>
    <x v="1"/>
    <x v="0"/>
    <x v="0"/>
    <x v="0"/>
    <x v="0"/>
    <x v="0"/>
    <x v="2"/>
    <x v="0"/>
    <s v="Butti Tamang"/>
    <n v="9741237169"/>
    <x v="1"/>
    <x v="1"/>
    <s v=""/>
    <x v="1"/>
    <s v=""/>
    <s v=""/>
    <x v="1"/>
    <s v="Bagmati"/>
    <x v="6"/>
    <s v="Haku"/>
    <n v="8"/>
    <s v="Bagmati"/>
    <x v="3"/>
    <s v="Haku"/>
    <n v="9"/>
    <x v="22"/>
    <n v="383"/>
    <n v="10"/>
    <n v="33"/>
    <n v="38"/>
    <n v="99"/>
    <n v="5"/>
    <n v="185"/>
    <n v="14"/>
    <n v="28"/>
    <n v="66"/>
    <n v="80"/>
    <n v="10"/>
    <n v="198"/>
    <n v="4"/>
    <n v="0"/>
    <n v="9"/>
    <n v="5"/>
    <n v="1"/>
    <n v="5"/>
    <n v="0"/>
    <n v="2"/>
    <n v="376"/>
    <n v="2"/>
    <x v="2"/>
    <d v="2016-07-29T00:00:00"/>
    <s v="Yes"/>
    <x v="2"/>
    <s v=""/>
    <x v="3"/>
    <s v=""/>
    <s v="No"/>
    <s v=""/>
    <s v=""/>
    <s v="No"/>
    <s v="No"/>
    <s v="No"/>
    <s v="No"/>
    <s v="No"/>
    <s v="No"/>
    <s v="No"/>
    <s v="No"/>
    <s v=""/>
    <s v=""/>
    <s v=""/>
    <x v="0"/>
    <x v="0"/>
    <s v="Other"/>
    <s v="No plan"/>
    <s v="No"/>
    <x v="0"/>
    <s v="None"/>
    <s v="None"/>
    <s v="None"/>
    <s v="More than 75%"/>
    <s v="None"/>
    <s v="None"/>
    <s v=""/>
    <x v="0"/>
    <x v="0"/>
    <x v="3"/>
    <s v="Drip insulator"/>
    <x v="1"/>
    <s v=""/>
    <x v="1"/>
    <s v=""/>
    <x v="0"/>
    <x v="1"/>
    <x v="3"/>
    <s v=""/>
    <x v="2"/>
    <s v=""/>
    <x v="0"/>
    <x v="1"/>
    <s v=""/>
    <x v="0"/>
    <x v="0"/>
    <s v=""/>
    <x v="1"/>
    <n v="11"/>
    <x v="0"/>
    <n v="0"/>
    <n v="0"/>
    <n v="0"/>
    <n v="0"/>
    <n v="0"/>
    <x v="1"/>
    <x v="12"/>
    <x v="0"/>
    <x v="0"/>
    <x v="0"/>
    <x v="0"/>
    <x v="0"/>
    <x v="0"/>
    <n v="0"/>
    <x v="0"/>
    <x v="0"/>
    <x v="0"/>
    <x v="1"/>
    <s v=""/>
    <x v="0"/>
    <x v="0"/>
    <x v="0"/>
    <x v="0"/>
    <x v="0"/>
    <x v="0"/>
    <m/>
    <x v="1"/>
    <x v="2"/>
    <x v="0"/>
    <x v="1"/>
    <x v="0"/>
    <x v="0"/>
    <x v="1"/>
    <s v=""/>
    <x v="1"/>
    <s v=""/>
    <x v="0"/>
    <s v=""/>
    <s v="None"/>
    <s v=""/>
    <n v="0"/>
    <n v="0"/>
    <n v="0"/>
    <n v="0"/>
    <n v="0"/>
    <n v="0"/>
    <n v="0"/>
    <m/>
    <m/>
    <x v="1"/>
    <x v="1"/>
    <s v="Yes"/>
    <x v="5"/>
    <x v="0"/>
    <x v="0"/>
    <s v=""/>
    <x v="0"/>
    <x v="0"/>
    <x v="1"/>
    <m/>
    <x v="0"/>
    <x v="0"/>
    <x v="0"/>
    <x v="0"/>
    <x v="0"/>
    <x v="0"/>
    <x v="0"/>
    <x v="0"/>
    <x v="0"/>
    <x v="0"/>
    <s v=""/>
    <s v=""/>
    <x v="0"/>
    <s v=""/>
    <s v=""/>
    <x v="0"/>
    <s v=""/>
    <s v=""/>
    <x v="0"/>
    <s v=""/>
    <s v=""/>
    <x v="0"/>
    <x v="0"/>
    <x v="0"/>
    <s v=""/>
    <x v="1"/>
    <s v=""/>
    <n v="15"/>
    <x v="0"/>
    <x v="0"/>
    <x v="1"/>
    <x v="0"/>
    <x v="0"/>
    <s v=""/>
    <x v="0"/>
    <x v="0"/>
    <s v=""/>
    <s v=""/>
    <x v="0"/>
    <x v="0"/>
    <s v=""/>
    <x v="0"/>
    <x v="3"/>
    <s v=""/>
    <x v="1"/>
    <x v="0"/>
    <x v="0"/>
    <x v="0"/>
    <x v="2"/>
    <s v=""/>
    <x v="0"/>
    <s v=""/>
    <x v="0"/>
    <s v=""/>
    <x v="0"/>
    <x v="1"/>
    <s v=""/>
    <n v="1"/>
    <n v="1"/>
    <x v="0"/>
    <s v="Yes"/>
    <x v="0"/>
    <s v=""/>
    <x v="0"/>
    <x v="0"/>
    <x v="0"/>
    <s v=""/>
    <x v="0"/>
    <x v="0"/>
    <s v=""/>
    <x v="0"/>
    <x v="0"/>
    <s v=""/>
    <x v="0"/>
    <x v="2"/>
    <x v="0"/>
    <x v="0"/>
    <x v="0"/>
    <s v="None"/>
    <x v="0"/>
    <x v="3"/>
    <s v="Water drips in winter"/>
    <x v="4"/>
    <s v="Insulator"/>
    <x v="3"/>
    <s v=""/>
    <x v="1"/>
    <s v=""/>
    <x v="1"/>
    <x v="0"/>
    <x v="0"/>
    <m/>
    <x v="0"/>
    <x v="0"/>
    <x v="0"/>
    <x v="0"/>
    <x v="1"/>
    <x v="4"/>
    <s v=""/>
    <x v="1"/>
    <s v=""/>
    <x v="2"/>
    <s v=""/>
    <x v="0"/>
    <x v="0"/>
    <s v="Yes"/>
    <s v="Already done"/>
    <x v="6"/>
    <s v="Permanent relocation plan."/>
    <x v="1"/>
    <s v="POO not suitable for rehabilitation. Relocation is necessary."/>
    <x v="0"/>
    <n v="94"/>
    <n v="0"/>
    <n v="0"/>
    <n v="1"/>
    <n v="0"/>
    <n v="0"/>
    <n v="0"/>
    <n v="94"/>
    <n v="0"/>
    <n v="94"/>
    <n v="94"/>
    <n v="3"/>
    <n v="1"/>
    <n v="3"/>
    <n v="0"/>
    <n v="0"/>
    <n v="0"/>
    <n v="0"/>
    <n v="0"/>
    <n v="0"/>
    <n v="7"/>
    <n v="594"/>
    <s v="Bogetaar 2"/>
    <n v="94"/>
    <n v="383"/>
  </r>
  <r>
    <m/>
    <d v="2016-12-01T00:00:00"/>
    <n v="9"/>
    <s v="Rupak Risal"/>
    <s v="Male"/>
    <s v="Amrit Tamang"/>
    <s v="Male"/>
    <s v="SMC president"/>
    <n v="9741267817"/>
    <s v=""/>
    <s v=""/>
    <s v="Jung Bahadur Tamang"/>
    <s v="Male"/>
    <s v="SMC secretary"/>
    <n v="9843683499"/>
    <s v=""/>
    <s v=""/>
    <s v="Buddhi maya Tamang"/>
    <s v="Female"/>
    <s v=""/>
    <n v="9843507662"/>
    <s v=""/>
    <s v=""/>
    <s v="Shanti kumari Tamang"/>
    <s v="Female"/>
    <s v=""/>
    <n v="9861691227"/>
    <s v=""/>
    <s v=""/>
    <x v="31"/>
    <x v="31"/>
    <x v="1"/>
    <s v=""/>
    <x v="0"/>
    <x v="3"/>
    <x v="0"/>
    <x v="1"/>
    <s v="Bagmati"/>
    <x v="7"/>
    <s v="Laharepauwa"/>
    <n v="1"/>
    <n v="27.992730000000002"/>
    <n v="85.215931999999995"/>
    <n v="620.88514996342349"/>
    <s v=""/>
    <x v="0"/>
    <x v="2"/>
    <s v="Private land"/>
    <x v="1"/>
    <s v="Don't know"/>
    <x v="0"/>
    <s v=""/>
    <x v="0"/>
    <x v="1"/>
    <x v="0"/>
    <x v="0"/>
    <x v="0"/>
    <x v="0"/>
    <x v="3"/>
    <x v="0"/>
    <s v="Amrit Tamang"/>
    <n v="9741267817"/>
    <x v="1"/>
    <x v="1"/>
    <s v=""/>
    <x v="1"/>
    <s v=""/>
    <s v=""/>
    <x v="1"/>
    <s v="Bagmati"/>
    <x v="6"/>
    <s v="Haku"/>
    <n v="9"/>
    <s v="Bagmati"/>
    <x v="3"/>
    <s v="Haku"/>
    <n v="8"/>
    <x v="23"/>
    <n v="674"/>
    <n v="9"/>
    <n v="51"/>
    <n v="60"/>
    <n v="179"/>
    <n v="9"/>
    <n v="308"/>
    <n v="25"/>
    <n v="51"/>
    <n v="94"/>
    <n v="196"/>
    <n v="0"/>
    <n v="366"/>
    <n v="8"/>
    <n v="0"/>
    <n v="60"/>
    <n v="4"/>
    <n v="2"/>
    <n v="5"/>
    <n v="0"/>
    <n v="5"/>
    <n v="671"/>
    <n v="10"/>
    <x v="2"/>
    <d v="2015-11-11T00:00:00"/>
    <s v="Yes"/>
    <x v="2"/>
    <s v=""/>
    <x v="1"/>
    <s v=""/>
    <s v="No"/>
    <s v=""/>
    <s v=""/>
    <s v="No"/>
    <s v="No"/>
    <s v="No"/>
    <s v="No"/>
    <s v="No"/>
    <s v="No"/>
    <s v="No"/>
    <s v="No"/>
    <s v=""/>
    <s v=""/>
    <s v=""/>
    <x v="0"/>
    <x v="2"/>
    <s v="Government ownership"/>
    <s v=""/>
    <s v="Yes"/>
    <x v="0"/>
    <s v="None"/>
    <s v="None"/>
    <s v="None"/>
    <s v="More than 75%"/>
    <s v="None"/>
    <s v="None"/>
    <s v=""/>
    <x v="2"/>
    <x v="0"/>
    <x v="6"/>
    <s v=""/>
    <x v="6"/>
    <s v=""/>
    <x v="5"/>
    <s v="Drip insulator"/>
    <x v="0"/>
    <x v="1"/>
    <x v="1"/>
    <s v=""/>
    <x v="2"/>
    <s v=""/>
    <x v="0"/>
    <x v="0"/>
    <s v=""/>
    <x v="0"/>
    <x v="1"/>
    <s v=""/>
    <x v="0"/>
    <n v="27"/>
    <x v="0"/>
    <n v="0"/>
    <n v="0"/>
    <n v="0"/>
    <n v="0"/>
    <n v="0"/>
    <x v="1"/>
    <x v="17"/>
    <x v="0"/>
    <x v="0"/>
    <x v="0"/>
    <x v="0"/>
    <x v="0"/>
    <x v="0"/>
    <n v="0"/>
    <x v="0"/>
    <x v="0"/>
    <x v="0"/>
    <x v="0"/>
    <s v=""/>
    <x v="0"/>
    <x v="0"/>
    <x v="0"/>
    <x v="0"/>
    <x v="0"/>
    <x v="0"/>
    <m/>
    <x v="1"/>
    <x v="2"/>
    <x v="0"/>
    <x v="1"/>
    <x v="0"/>
    <x v="0"/>
    <x v="1"/>
    <s v=""/>
    <x v="1"/>
    <s v=""/>
    <x v="0"/>
    <s v=""/>
    <s v="Mosquito net"/>
    <s v=""/>
    <n v="7"/>
    <n v="0"/>
    <n v="0"/>
    <n v="0"/>
    <n v="0"/>
    <n v="0"/>
    <n v="0"/>
    <m/>
    <m/>
    <x v="1"/>
    <x v="1"/>
    <s v="Yes"/>
    <x v="6"/>
    <x v="0"/>
    <x v="0"/>
    <s v=""/>
    <x v="0"/>
    <x v="0"/>
    <x v="1"/>
    <m/>
    <x v="0"/>
    <x v="0"/>
    <x v="1"/>
    <x v="1"/>
    <x v="0"/>
    <x v="1"/>
    <x v="3"/>
    <x v="0"/>
    <x v="0"/>
    <x v="0"/>
    <s v=""/>
    <s v=""/>
    <x v="0"/>
    <s v=""/>
    <s v=""/>
    <x v="0"/>
    <s v=""/>
    <s v=""/>
    <x v="0"/>
    <s v=""/>
    <s v=""/>
    <x v="0"/>
    <x v="0"/>
    <x v="0"/>
    <s v=""/>
    <x v="1"/>
    <s v=""/>
    <n v="75"/>
    <x v="0"/>
    <x v="0"/>
    <x v="0"/>
    <x v="2"/>
    <x v="0"/>
    <s v=""/>
    <x v="0"/>
    <x v="1"/>
    <s v=""/>
    <s v=""/>
    <x v="0"/>
    <x v="0"/>
    <s v=""/>
    <x v="0"/>
    <x v="3"/>
    <s v=""/>
    <x v="1"/>
    <x v="0"/>
    <x v="0"/>
    <x v="0"/>
    <x v="0"/>
    <s v=""/>
    <x v="2"/>
    <s v=""/>
    <x v="0"/>
    <s v=""/>
    <x v="0"/>
    <x v="1"/>
    <s v=""/>
    <n v="1"/>
    <n v="0"/>
    <x v="0"/>
    <s v="Yes"/>
    <x v="0"/>
    <s v=""/>
    <x v="0"/>
    <x v="0"/>
    <x v="0"/>
    <s v=""/>
    <x v="0"/>
    <x v="0"/>
    <s v=""/>
    <x v="1"/>
    <x v="1"/>
    <s v=""/>
    <x v="1"/>
    <x v="2"/>
    <x v="0"/>
    <x v="0"/>
    <x v="0"/>
    <s v="None"/>
    <x v="0"/>
    <x v="3"/>
    <s v="Water drips from CGI roof in winter."/>
    <x v="4"/>
    <s v="Drip insulator"/>
    <x v="3"/>
    <s v=""/>
    <x v="1"/>
    <s v=""/>
    <x v="1"/>
    <x v="0"/>
    <x v="0"/>
    <m/>
    <x v="0"/>
    <x v="0"/>
    <x v="0"/>
    <x v="0"/>
    <x v="1"/>
    <x v="1"/>
    <s v=""/>
    <x v="1"/>
    <s v=""/>
    <x v="2"/>
    <s v=""/>
    <x v="0"/>
    <x v="0"/>
    <s v="Yes"/>
    <s v="Don't know"/>
    <x v="6"/>
    <s v="Relocation start date."/>
    <x v="1"/>
    <s v="Site is being temporarily relocated but don't know when. IDPs want to know the date or permanent relocation. Most IDPs haven't recieved the initial installment of reconstruction money."/>
    <x v="0"/>
    <n v="170"/>
    <n v="0"/>
    <n v="0"/>
    <n v="1"/>
    <n v="0"/>
    <n v="0"/>
    <n v="0"/>
    <n v="170"/>
    <n v="0"/>
    <n v="85"/>
    <n v="170"/>
    <n v="5"/>
    <n v="1"/>
    <n v="1"/>
    <n v="0"/>
    <n v="0"/>
    <n v="0"/>
    <n v="0"/>
    <n v="0"/>
    <n v="0"/>
    <n v="7"/>
    <n v="595"/>
    <s v="Naubise"/>
    <n v="170"/>
    <n v="674"/>
  </r>
  <r>
    <m/>
    <d v="2016-12-01T00:00:00"/>
    <n v="9"/>
    <s v="Poshan Guragain"/>
    <s v="Male"/>
    <s v="Chandra Sava Kapali"/>
    <s v="Female"/>
    <s v=""/>
    <n v="9841040741"/>
    <s v=""/>
    <s v=""/>
    <s v="Anil Kapali"/>
    <s v="Male"/>
    <s v=""/>
    <n v="9860072101"/>
    <s v=""/>
    <s v=""/>
    <s v=""/>
    <s v=""/>
    <s v=""/>
    <s v=""/>
    <s v=""/>
    <s v=""/>
    <s v=""/>
    <s v=""/>
    <s v=""/>
    <s v=""/>
    <s v=""/>
    <s v=""/>
    <x v="32"/>
    <x v="32"/>
    <x v="0"/>
    <s v=""/>
    <x v="0"/>
    <x v="0"/>
    <x v="0"/>
    <x v="0"/>
    <s v="Bagmati"/>
    <x v="0"/>
    <s v="Bhaktapur municipality"/>
    <n v="14"/>
    <n v="27.66863"/>
    <n v="85.426140000000004"/>
    <n v="1312.4847598146794"/>
    <s v=""/>
    <x v="0"/>
    <x v="0"/>
    <s v=""/>
    <x v="1"/>
    <s v="Don't know"/>
    <x v="2"/>
    <s v=""/>
    <x v="0"/>
    <x v="0"/>
    <x v="1"/>
    <x v="0"/>
    <x v="0"/>
    <x v="0"/>
    <x v="3"/>
    <x v="0"/>
    <s v="Same"/>
    <s v="Same"/>
    <x v="0"/>
    <x v="0"/>
    <s v=""/>
    <x v="0"/>
    <s v=""/>
    <s v=""/>
    <x v="0"/>
    <s v="Bagmati"/>
    <x v="0"/>
    <s v="Janasewa"/>
    <n v="14"/>
    <s v=""/>
    <x v="0"/>
    <s v=""/>
    <s v=""/>
    <x v="24"/>
    <n v="182"/>
    <n v="0"/>
    <n v="15"/>
    <n v="30"/>
    <n v="43"/>
    <n v="13"/>
    <n v="101"/>
    <n v="0"/>
    <n v="10"/>
    <n v="15"/>
    <n v="41"/>
    <n v="15"/>
    <n v="81"/>
    <n v="4"/>
    <n v="0"/>
    <n v="6"/>
    <n v="3"/>
    <n v="0"/>
    <n v="5"/>
    <n v="0"/>
    <n v="6"/>
    <n v="1"/>
    <n v="4"/>
    <x v="0"/>
    <d v="2015-04-25T00:00:00"/>
    <s v="No"/>
    <x v="1"/>
    <s v=""/>
    <x v="0"/>
    <s v=""/>
    <s v="Yes"/>
    <n v="4"/>
    <s v="No"/>
    <s v="Yes"/>
    <s v="No"/>
    <s v="Yes"/>
    <s v="No"/>
    <s v="No"/>
    <s v="No"/>
    <s v="No"/>
    <s v="No"/>
    <s v=""/>
    <s v="Resume livelihood at the place of origin/habitual residence"/>
    <s v=""/>
    <x v="0"/>
    <x v="0"/>
    <s v="Government ownership"/>
    <s v=""/>
    <s v="No"/>
    <x v="0"/>
    <s v="None"/>
    <s v="None"/>
    <s v="None"/>
    <s v="None"/>
    <s v="More than 75%"/>
    <s v="None"/>
    <s v=""/>
    <x v="0"/>
    <x v="0"/>
    <x v="7"/>
    <s v=""/>
    <x v="3"/>
    <s v=""/>
    <x v="7"/>
    <s v=""/>
    <x v="2"/>
    <x v="1"/>
    <x v="1"/>
    <s v=""/>
    <x v="2"/>
    <s v=""/>
    <x v="0"/>
    <x v="0"/>
    <s v=""/>
    <x v="0"/>
    <x v="0"/>
    <s v=""/>
    <x v="0"/>
    <n v="4"/>
    <x v="0"/>
    <n v="0"/>
    <n v="0"/>
    <n v="0"/>
    <n v="0"/>
    <n v="2"/>
    <x v="1"/>
    <x v="18"/>
    <x v="1"/>
    <x v="0"/>
    <x v="0"/>
    <x v="1"/>
    <x v="0"/>
    <x v="0"/>
    <n v="1"/>
    <x v="1"/>
    <x v="1"/>
    <x v="2"/>
    <x v="0"/>
    <s v=""/>
    <x v="0"/>
    <x v="1"/>
    <x v="0"/>
    <x v="0"/>
    <x v="0"/>
    <x v="0"/>
    <m/>
    <x v="0"/>
    <x v="0"/>
    <x v="0"/>
    <x v="0"/>
    <x v="0"/>
    <x v="0"/>
    <x v="0"/>
    <s v=""/>
    <x v="0"/>
    <s v=""/>
    <x v="0"/>
    <s v=""/>
    <s v="Mosquito net"/>
    <s v=""/>
    <n v="0"/>
    <n v="0"/>
    <n v="0"/>
    <n v="0"/>
    <n v="0"/>
    <n v="0"/>
    <n v="0"/>
    <m/>
    <m/>
    <x v="0"/>
    <x v="0"/>
    <s v="No"/>
    <x v="0"/>
    <x v="0"/>
    <x v="0"/>
    <s v=""/>
    <x v="1"/>
    <x v="0"/>
    <x v="0"/>
    <m/>
    <x v="0"/>
    <x v="0"/>
    <x v="2"/>
    <x v="0"/>
    <x v="0"/>
    <x v="0"/>
    <x v="0"/>
    <x v="0"/>
    <x v="0"/>
    <x v="0"/>
    <s v=""/>
    <s v=""/>
    <x v="0"/>
    <s v=""/>
    <s v=""/>
    <x v="0"/>
    <s v=""/>
    <s v=""/>
    <x v="0"/>
    <s v=""/>
    <s v=""/>
    <x v="0"/>
    <x v="0"/>
    <x v="2"/>
    <s v=""/>
    <x v="1"/>
    <s v=""/>
    <n v="60"/>
    <x v="1"/>
    <x v="0"/>
    <x v="1"/>
    <x v="0"/>
    <x v="0"/>
    <s v=""/>
    <x v="0"/>
    <x v="0"/>
    <s v=""/>
    <s v=""/>
    <x v="0"/>
    <x v="0"/>
    <s v=""/>
    <x v="1"/>
    <x v="1"/>
    <s v=""/>
    <x v="0"/>
    <x v="0"/>
    <x v="1"/>
    <x v="1"/>
    <x v="1"/>
    <s v=""/>
    <x v="1"/>
    <s v=""/>
    <x v="0"/>
    <s v=""/>
    <x v="1"/>
    <x v="0"/>
    <s v=""/>
    <n v="0"/>
    <n v="1"/>
    <x v="0"/>
    <s v="No"/>
    <x v="0"/>
    <s v=""/>
    <x v="0"/>
    <x v="0"/>
    <x v="0"/>
    <s v=""/>
    <x v="0"/>
    <x v="0"/>
    <s v=""/>
    <x v="0"/>
    <x v="0"/>
    <s v=""/>
    <x v="0"/>
    <x v="0"/>
    <x v="0"/>
    <x v="0"/>
    <x v="0"/>
    <s v="No"/>
    <x v="0"/>
    <x v="0"/>
    <s v=""/>
    <x v="1"/>
    <s v=""/>
    <x v="0"/>
    <s v=""/>
    <x v="7"/>
    <s v=""/>
    <x v="1"/>
    <x v="0"/>
    <x v="0"/>
    <m/>
    <x v="2"/>
    <x v="0"/>
    <x v="0"/>
    <x v="0"/>
    <x v="1"/>
    <x v="1"/>
    <s v=""/>
    <x v="0"/>
    <s v=""/>
    <x v="0"/>
    <s v=""/>
    <x v="0"/>
    <x v="0"/>
    <s v="Yes"/>
    <s v="Don't know"/>
    <x v="2"/>
    <s v=""/>
    <x v="1"/>
    <s v="Leakage in roof_x000a_Job opportunity"/>
    <x v="0"/>
    <n v="38"/>
    <n v="0.2"/>
    <n v="0"/>
    <n v="0.8"/>
    <n v="0"/>
    <n v="7.6000000000000005"/>
    <n v="0"/>
    <n v="30.400000000000002"/>
    <n v="0"/>
    <n v="38"/>
    <n v="38"/>
    <n v="1"/>
    <n v="1"/>
    <n v="5"/>
    <n v="3"/>
    <n v="0"/>
    <n v="0"/>
    <n v="0"/>
    <n v="0"/>
    <n v="0"/>
    <n v="10"/>
    <n v="600"/>
    <s v="Jana Sewa Sibir"/>
    <n v="38"/>
    <n v="182"/>
  </r>
  <r>
    <m/>
    <d v="2016-12-07T00:00:00"/>
    <n v="9"/>
    <s v="Ranjan Rijal"/>
    <s v="Male"/>
    <s v="Sajina Tamang"/>
    <s v="Female"/>
    <s v=""/>
    <n v="9823537900"/>
    <s v=""/>
    <s v="All"/>
    <s v="Samjhana Tamang"/>
    <s v="Female"/>
    <s v=""/>
    <n v="9808077209"/>
    <s v=""/>
    <s v="All"/>
    <s v="Bam bahadur tamang"/>
    <s v="Male"/>
    <s v=""/>
    <n v="9818124742"/>
    <s v=""/>
    <s v="All"/>
    <s v="Galpa Tamang"/>
    <s v="Male"/>
    <s v=""/>
    <s v=""/>
    <s v=""/>
    <s v="All"/>
    <x v="33"/>
    <x v="33"/>
    <x v="0"/>
    <s v="Pauwa Dil"/>
    <x v="0"/>
    <x v="3"/>
    <x v="0"/>
    <x v="2"/>
    <s v="Bagmati"/>
    <x v="9"/>
    <s v="Salyantar"/>
    <n v="1"/>
    <n v="27.995909999999999"/>
    <n v="84.823139999999995"/>
    <n v="616"/>
    <s v=""/>
    <x v="0"/>
    <x v="0"/>
    <s v=""/>
    <x v="1"/>
    <s v="Don't know"/>
    <x v="0"/>
    <s v=""/>
    <x v="0"/>
    <x v="1"/>
    <x v="1"/>
    <x v="0"/>
    <x v="0"/>
    <x v="1"/>
    <x v="1"/>
    <x v="1"/>
    <s v=""/>
    <s v=""/>
    <x v="1"/>
    <x v="1"/>
    <s v=""/>
    <x v="1"/>
    <s v=""/>
    <s v=""/>
    <x v="1"/>
    <s v="Bagmati"/>
    <x v="8"/>
    <s v="Lapa"/>
    <n v="1"/>
    <s v="Bagmati"/>
    <x v="6"/>
    <s v="Lapa"/>
    <n v="6"/>
    <x v="25"/>
    <n v="134"/>
    <n v="2"/>
    <n v="15"/>
    <n v="7"/>
    <n v="37"/>
    <n v="5"/>
    <n v="66"/>
    <n v="5"/>
    <n v="7"/>
    <n v="7"/>
    <n v="42"/>
    <n v="7"/>
    <n v="68"/>
    <n v="0"/>
    <n v="0"/>
    <n v="5"/>
    <n v="1"/>
    <n v="0"/>
    <n v="3"/>
    <n v="0"/>
    <n v="4"/>
    <n v="134"/>
    <n v="3"/>
    <x v="2"/>
    <d v="2015-05-25T00:00:00"/>
    <s v="Yes"/>
    <x v="2"/>
    <s v=""/>
    <x v="1"/>
    <s v=""/>
    <s v="Unknown"/>
    <s v=""/>
    <s v=""/>
    <s v="No"/>
    <s v="No"/>
    <s v="No"/>
    <s v="No"/>
    <s v="No"/>
    <s v="No"/>
    <s v="No"/>
    <s v="No"/>
    <s v=""/>
    <s v=""/>
    <s v=""/>
    <x v="2"/>
    <x v="1"/>
    <s v="Other"/>
    <s v="Unknown"/>
    <s v="Unknown"/>
    <x v="0"/>
    <s v="None"/>
    <s v="None"/>
    <s v="&lt; 25%"/>
    <s v="More than 75%"/>
    <s v="None"/>
    <s v="None"/>
    <s v=""/>
    <x v="1"/>
    <x v="0"/>
    <x v="4"/>
    <s v=""/>
    <x v="5"/>
    <s v=""/>
    <x v="8"/>
    <s v=""/>
    <x v="1"/>
    <x v="0"/>
    <x v="7"/>
    <s v=""/>
    <x v="6"/>
    <s v=""/>
    <x v="0"/>
    <x v="0"/>
    <s v=""/>
    <x v="3"/>
    <x v="0"/>
    <s v=""/>
    <x v="2"/>
    <n v="5"/>
    <x v="1"/>
    <n v="2"/>
    <n v="2"/>
    <n v="0"/>
    <n v="0"/>
    <n v="1"/>
    <x v="1"/>
    <x v="19"/>
    <x v="0"/>
    <x v="1"/>
    <x v="2"/>
    <x v="0"/>
    <x v="0"/>
    <x v="1"/>
    <n v="0"/>
    <x v="0"/>
    <x v="0"/>
    <x v="0"/>
    <x v="0"/>
    <s v=""/>
    <x v="0"/>
    <x v="0"/>
    <x v="1"/>
    <x v="2"/>
    <x v="0"/>
    <x v="0"/>
    <m/>
    <x v="0"/>
    <x v="1"/>
    <x v="0"/>
    <x v="0"/>
    <x v="0"/>
    <x v="0"/>
    <x v="4"/>
    <s v=""/>
    <x v="0"/>
    <s v=""/>
    <x v="0"/>
    <s v=""/>
    <s v="Mosquito coil"/>
    <s v=""/>
    <n v="0"/>
    <n v="1"/>
    <n v="0"/>
    <n v="1"/>
    <n v="0"/>
    <n v="0"/>
    <n v="0"/>
    <m/>
    <m/>
    <x v="1"/>
    <x v="0"/>
    <s v="No"/>
    <x v="0"/>
    <x v="1"/>
    <x v="1"/>
    <s v="Recently there is no one pregnant women mentioned"/>
    <x v="2"/>
    <x v="0"/>
    <x v="1"/>
    <m/>
    <x v="0"/>
    <x v="0"/>
    <x v="0"/>
    <x v="1"/>
    <x v="0"/>
    <x v="0"/>
    <x v="0"/>
    <x v="0"/>
    <x v="0"/>
    <x v="0"/>
    <s v=""/>
    <s v=""/>
    <x v="0"/>
    <s v=""/>
    <s v=""/>
    <x v="0"/>
    <s v=""/>
    <s v=""/>
    <x v="0"/>
    <s v=""/>
    <s v=""/>
    <x v="0"/>
    <x v="0"/>
    <x v="0"/>
    <s v=""/>
    <x v="1"/>
    <s v=""/>
    <n v="0"/>
    <x v="0"/>
    <x v="2"/>
    <x v="1"/>
    <x v="1"/>
    <x v="3"/>
    <s v=""/>
    <x v="2"/>
    <x v="1"/>
    <s v=""/>
    <s v=""/>
    <x v="0"/>
    <x v="1"/>
    <s v="Salyantar city itself"/>
    <x v="1"/>
    <x v="0"/>
    <s v=""/>
    <x v="1"/>
    <x v="0"/>
    <x v="0"/>
    <x v="1"/>
    <x v="2"/>
    <s v=""/>
    <x v="0"/>
    <s v=""/>
    <x v="1"/>
    <s v=""/>
    <x v="0"/>
    <x v="0"/>
    <s v="Toilet poor, no bathing station, women travel 1-2hours to collect water, women get paid labour work to break rocks to make gravel, They do not have any safty equipments."/>
    <n v="0"/>
    <n v="0"/>
    <x v="0"/>
    <s v="Unknown"/>
    <x v="0"/>
    <s v=""/>
    <x v="0"/>
    <x v="1"/>
    <x v="0"/>
    <s v=""/>
    <x v="0"/>
    <x v="0"/>
    <s v=""/>
    <x v="1"/>
    <x v="3"/>
    <s v="Shelters are poor to protect household items"/>
    <x v="2"/>
    <x v="1"/>
    <x v="0"/>
    <x v="0"/>
    <x v="0"/>
    <s v="No"/>
    <x v="0"/>
    <x v="0"/>
    <s v=""/>
    <x v="6"/>
    <s v=""/>
    <x v="3"/>
    <s v=""/>
    <x v="1"/>
    <s v=""/>
    <x v="1"/>
    <x v="2"/>
    <x v="0"/>
    <m/>
    <x v="0"/>
    <x v="0"/>
    <x v="0"/>
    <x v="0"/>
    <x v="1"/>
    <x v="4"/>
    <s v=""/>
    <x v="1"/>
    <s v=""/>
    <x v="0"/>
    <s v=""/>
    <x v="1"/>
    <x v="1"/>
    <s v="Yes"/>
    <s v="Already done"/>
    <x v="4"/>
    <s v=""/>
    <x v="1"/>
    <s v="Some households name missed from enrollment, few have collected 50k. New shelter construction on going in camps, Youths and males were not seen at campsite, women were breaking rocks to make gravels for local neighbours. They receive above 100 per sack. S"/>
    <x v="0"/>
    <n v="34"/>
    <n v="0"/>
    <n v="0"/>
    <n v="1"/>
    <n v="0"/>
    <n v="0"/>
    <n v="0"/>
    <n v="34"/>
    <n v="0"/>
    <n v="0"/>
    <n v="34"/>
    <n v="1"/>
    <n v="1"/>
    <n v="3"/>
    <n v="0"/>
    <n v="0"/>
    <n v="0"/>
    <n v="0"/>
    <n v="0"/>
    <n v="0"/>
    <n v="5"/>
    <n v="604"/>
    <s v="Pandhare/ Paula Dil"/>
    <n v="34"/>
    <n v="134"/>
  </r>
  <r>
    <m/>
    <d v="2016-12-01T00:00:00"/>
    <n v="9"/>
    <s v="Poshan Guragain"/>
    <s v="Male"/>
    <s v="Jaya Krishna"/>
    <s v="Male"/>
    <s v=""/>
    <n v="9841111718"/>
    <s v=""/>
    <s v=""/>
    <s v="Nabina Ghanja"/>
    <s v="Female"/>
    <s v=""/>
    <n v="9841662094"/>
    <s v=""/>
    <s v=""/>
    <s v=""/>
    <s v=""/>
    <s v=""/>
    <s v=""/>
    <s v=""/>
    <s v=""/>
    <s v=""/>
    <s v=""/>
    <s v=""/>
    <s v=""/>
    <s v=""/>
    <s v=""/>
    <x v="34"/>
    <x v="34"/>
    <x v="0"/>
    <s v=""/>
    <x v="0"/>
    <x v="0"/>
    <x v="0"/>
    <x v="0"/>
    <s v="Bagmati"/>
    <x v="0"/>
    <s v="Bhaktapur municipality"/>
    <n v="1"/>
    <n v="27.66921"/>
    <n v="85.442340000000002"/>
    <n v="1313.0943672275055"/>
    <s v=""/>
    <x v="0"/>
    <x v="0"/>
    <s v=""/>
    <x v="1"/>
    <s v="Don't know"/>
    <x v="0"/>
    <s v=""/>
    <x v="0"/>
    <x v="0"/>
    <x v="1"/>
    <x v="0"/>
    <x v="0"/>
    <x v="0"/>
    <x v="2"/>
    <x v="0"/>
    <s v="Same"/>
    <s v="Same"/>
    <x v="0"/>
    <x v="0"/>
    <s v=""/>
    <x v="0"/>
    <s v=""/>
    <s v=""/>
    <x v="0"/>
    <s v="Bagmati"/>
    <x v="0"/>
    <s v="Libali"/>
    <n v="2"/>
    <s v=""/>
    <x v="0"/>
    <s v=""/>
    <s v=""/>
    <x v="26"/>
    <n v="77"/>
    <n v="2"/>
    <n v="5"/>
    <n v="4"/>
    <n v="24"/>
    <n v="5"/>
    <n v="40"/>
    <n v="0"/>
    <n v="2"/>
    <n v="9"/>
    <n v="22"/>
    <n v="4"/>
    <n v="37"/>
    <n v="2"/>
    <n v="0"/>
    <n v="5"/>
    <n v="3"/>
    <n v="0"/>
    <n v="2"/>
    <n v="0"/>
    <n v="2"/>
    <n v="1"/>
    <n v="0"/>
    <x v="4"/>
    <d v="2015-04-25T00:00:00"/>
    <s v="No"/>
    <x v="1"/>
    <s v=""/>
    <x v="0"/>
    <s v=""/>
    <s v="Yes"/>
    <n v="20"/>
    <s v="No"/>
    <s v="Yes"/>
    <s v="No"/>
    <s v="No"/>
    <s v="No"/>
    <s v="No"/>
    <s v="No"/>
    <s v="No"/>
    <s v="No"/>
    <s v=""/>
    <s v="Resume livelihood at the place of origin/habitual residence"/>
    <s v=""/>
    <x v="0"/>
    <x v="0"/>
    <s v="Other"/>
    <s v="No"/>
    <s v="No"/>
    <x v="0"/>
    <s v="None"/>
    <s v="None"/>
    <s v="None"/>
    <s v="None"/>
    <s v="More than 75%"/>
    <s v="None"/>
    <s v=""/>
    <x v="0"/>
    <x v="0"/>
    <x v="0"/>
    <s v=""/>
    <x v="5"/>
    <s v=""/>
    <x v="1"/>
    <s v=""/>
    <x v="0"/>
    <x v="1"/>
    <x v="6"/>
    <s v=""/>
    <x v="5"/>
    <s v=""/>
    <x v="1"/>
    <x v="0"/>
    <s v=""/>
    <x v="0"/>
    <x v="0"/>
    <s v=""/>
    <x v="0"/>
    <n v="10"/>
    <x v="2"/>
    <n v="0"/>
    <n v="0"/>
    <n v="0"/>
    <n v="0"/>
    <n v="0"/>
    <x v="1"/>
    <x v="20"/>
    <x v="0"/>
    <x v="0"/>
    <x v="0"/>
    <x v="0"/>
    <x v="1"/>
    <x v="0"/>
    <n v="0"/>
    <x v="0"/>
    <x v="0"/>
    <x v="0"/>
    <x v="0"/>
    <s v=""/>
    <x v="1"/>
    <x v="1"/>
    <x v="0"/>
    <x v="0"/>
    <x v="0"/>
    <x v="0"/>
    <m/>
    <x v="0"/>
    <x v="0"/>
    <x v="0"/>
    <x v="0"/>
    <x v="0"/>
    <x v="0"/>
    <x v="0"/>
    <s v=""/>
    <x v="0"/>
    <s v=""/>
    <x v="0"/>
    <s v=""/>
    <s v="Mosquito net"/>
    <s v=""/>
    <n v="0"/>
    <n v="1"/>
    <n v="3"/>
    <n v="4"/>
    <n v="0"/>
    <n v="0"/>
    <n v="0"/>
    <m/>
    <m/>
    <x v="0"/>
    <x v="0"/>
    <s v="No"/>
    <x v="0"/>
    <x v="0"/>
    <x v="0"/>
    <s v=""/>
    <x v="0"/>
    <x v="0"/>
    <x v="0"/>
    <m/>
    <x v="0"/>
    <x v="0"/>
    <x v="0"/>
    <x v="0"/>
    <x v="0"/>
    <x v="0"/>
    <x v="0"/>
    <x v="0"/>
    <x v="0"/>
    <x v="0"/>
    <s v=""/>
    <s v=""/>
    <x v="0"/>
    <s v=""/>
    <s v=""/>
    <x v="0"/>
    <s v=""/>
    <s v=""/>
    <x v="0"/>
    <s v=""/>
    <s v=""/>
    <x v="0"/>
    <x v="0"/>
    <x v="0"/>
    <s v=""/>
    <x v="0"/>
    <s v=""/>
    <n v="100"/>
    <x v="1"/>
    <x v="0"/>
    <x v="1"/>
    <x v="0"/>
    <x v="0"/>
    <s v=""/>
    <x v="0"/>
    <x v="0"/>
    <s v=""/>
    <s v=""/>
    <x v="0"/>
    <x v="0"/>
    <s v=""/>
    <x v="0"/>
    <x v="3"/>
    <s v=""/>
    <x v="3"/>
    <x v="0"/>
    <x v="0"/>
    <x v="1"/>
    <x v="0"/>
    <s v=""/>
    <x v="0"/>
    <s v=""/>
    <x v="0"/>
    <s v=""/>
    <x v="1"/>
    <x v="0"/>
    <s v="No"/>
    <n v="0"/>
    <n v="0"/>
    <x v="0"/>
    <s v="No"/>
    <x v="0"/>
    <s v=""/>
    <x v="0"/>
    <x v="0"/>
    <x v="0"/>
    <s v=""/>
    <x v="0"/>
    <x v="0"/>
    <s v=""/>
    <x v="0"/>
    <x v="0"/>
    <s v=""/>
    <x v="0"/>
    <x v="0"/>
    <x v="0"/>
    <x v="0"/>
    <x v="0"/>
    <s v="No"/>
    <x v="0"/>
    <x v="0"/>
    <s v=""/>
    <x v="2"/>
    <s v=""/>
    <x v="1"/>
    <s v=""/>
    <x v="2"/>
    <s v=""/>
    <x v="1"/>
    <x v="0"/>
    <x v="0"/>
    <m/>
    <x v="0"/>
    <x v="0"/>
    <x v="0"/>
    <x v="0"/>
    <x v="1"/>
    <x v="1"/>
    <s v=""/>
    <x v="0"/>
    <s v=""/>
    <x v="3"/>
    <s v=""/>
    <x v="0"/>
    <x v="0"/>
    <s v="No"/>
    <s v=""/>
    <x v="2"/>
    <s v=""/>
    <x v="1"/>
    <s v="Leakage in roof need to be maintain"/>
    <x v="0"/>
    <n v="20"/>
    <n v="0"/>
    <n v="0"/>
    <n v="1"/>
    <n v="0"/>
    <n v="0"/>
    <n v="0"/>
    <n v="20"/>
    <n v="0"/>
    <n v="20"/>
    <n v="20"/>
    <n v="1"/>
    <n v="1"/>
    <n v="1"/>
    <n v="0"/>
    <n v="0"/>
    <n v="0"/>
    <n v="0"/>
    <n v="0"/>
    <n v="0"/>
    <n v="3"/>
    <n v="607"/>
    <s v="Libali"/>
    <n v="20"/>
    <n v="77"/>
  </r>
  <r>
    <m/>
    <d v="2016-12-04T00:00:00"/>
    <n v="9"/>
    <s v="Rupak Risal"/>
    <s v="Male"/>
    <s v="Karcheng Tamang"/>
    <s v="Male"/>
    <s v=""/>
    <n v="9860486743"/>
    <s v=""/>
    <s v=""/>
    <s v="Ramesh Tamang"/>
    <s v="Male"/>
    <s v=""/>
    <n v="9860972829"/>
    <s v=""/>
    <s v=""/>
    <s v="Ranimaya Tamang"/>
    <s v="Female"/>
    <s v="Housewife"/>
    <n v="9841903704"/>
    <s v=""/>
    <s v=""/>
    <s v="Yangjen Tamang"/>
    <s v="Female"/>
    <s v="Housewife"/>
    <n v="9810035589"/>
    <s v=""/>
    <s v=""/>
    <x v="35"/>
    <x v="35"/>
    <x v="0"/>
    <s v=""/>
    <x v="0"/>
    <x v="14"/>
    <x v="0"/>
    <x v="1"/>
    <s v="Bagmati"/>
    <x v="7"/>
    <s v="Dhunche"/>
    <n v="8"/>
    <n v="28.107959999999999"/>
    <n v="85.310509999999994"/>
    <n v="1869.9707388441843"/>
    <s v=""/>
    <x v="0"/>
    <x v="0"/>
    <s v=""/>
    <x v="1"/>
    <s v="Don't know"/>
    <x v="0"/>
    <s v=""/>
    <x v="0"/>
    <x v="1"/>
    <x v="1"/>
    <x v="2"/>
    <x v="1"/>
    <x v="1"/>
    <x v="1"/>
    <x v="1"/>
    <s v=""/>
    <s v=""/>
    <x v="1"/>
    <x v="1"/>
    <s v=""/>
    <x v="1"/>
    <s v=""/>
    <s v=""/>
    <x v="0"/>
    <s v="Bagmati"/>
    <x v="6"/>
    <s v="Haku"/>
    <n v="3"/>
    <s v="Bagmati"/>
    <x v="3"/>
    <s v="Haku"/>
    <n v="2"/>
    <x v="27"/>
    <n v="130"/>
    <n v="0"/>
    <n v="5"/>
    <n v="10"/>
    <n v="26"/>
    <n v="3"/>
    <n v="44"/>
    <n v="3"/>
    <n v="12"/>
    <n v="12"/>
    <n v="47"/>
    <n v="12"/>
    <n v="86"/>
    <n v="0"/>
    <n v="0"/>
    <n v="2"/>
    <n v="3"/>
    <n v="0"/>
    <n v="5"/>
    <n v="0"/>
    <n v="5"/>
    <n v="129"/>
    <n v="0"/>
    <x v="2"/>
    <d v="2016-09-15T00:00:00"/>
    <s v="Yes"/>
    <x v="1"/>
    <s v=""/>
    <x v="1"/>
    <s v=""/>
    <s v="Yes"/>
    <n v="60"/>
    <s v="Yes"/>
    <s v="Yes"/>
    <s v="No"/>
    <s v="Yes"/>
    <s v="No"/>
    <s v="No"/>
    <s v="No"/>
    <s v="No"/>
    <s v="No"/>
    <s v=""/>
    <s v="Other"/>
    <s v="Some left for POO to maintain livelihood and some left to nearest village to find work and access services easily."/>
    <x v="1"/>
    <x v="0"/>
    <s v="Other"/>
    <s v="No plan"/>
    <s v="Yes"/>
    <x v="0"/>
    <s v="None"/>
    <s v="&lt; 75%"/>
    <s v="None"/>
    <s v="&lt; 50%"/>
    <s v="None"/>
    <s v="None"/>
    <s v=""/>
    <x v="0"/>
    <x v="4"/>
    <x v="6"/>
    <s v=""/>
    <x v="3"/>
    <s v=""/>
    <x v="5"/>
    <s v="Winter cloths for children and elderlies."/>
    <x v="0"/>
    <x v="0"/>
    <x v="3"/>
    <s v=""/>
    <x v="2"/>
    <s v=""/>
    <x v="0"/>
    <x v="0"/>
    <s v=""/>
    <x v="2"/>
    <x v="1"/>
    <s v=""/>
    <x v="1"/>
    <n v="10"/>
    <x v="2"/>
    <n v="5"/>
    <n v="5"/>
    <n v="0"/>
    <n v="0"/>
    <n v="0"/>
    <x v="1"/>
    <x v="21"/>
    <x v="0"/>
    <x v="0"/>
    <x v="0"/>
    <x v="1"/>
    <x v="0"/>
    <x v="0"/>
    <n v="6"/>
    <x v="1"/>
    <x v="1"/>
    <x v="1"/>
    <x v="1"/>
    <s v=""/>
    <x v="0"/>
    <x v="0"/>
    <x v="0"/>
    <x v="0"/>
    <x v="0"/>
    <x v="0"/>
    <m/>
    <x v="0"/>
    <x v="1"/>
    <x v="0"/>
    <x v="0"/>
    <x v="0"/>
    <x v="0"/>
    <x v="1"/>
    <s v=""/>
    <x v="4"/>
    <s v=""/>
    <x v="1"/>
    <s v=""/>
    <s v="None"/>
    <s v=""/>
    <n v="0"/>
    <n v="0"/>
    <n v="0"/>
    <n v="0"/>
    <n v="0"/>
    <n v="0"/>
    <n v="0"/>
    <m/>
    <m/>
    <x v="0"/>
    <x v="0"/>
    <s v="No"/>
    <x v="0"/>
    <x v="0"/>
    <x v="0"/>
    <s v=""/>
    <x v="1"/>
    <x v="0"/>
    <x v="0"/>
    <m/>
    <x v="1"/>
    <x v="0"/>
    <x v="0"/>
    <x v="0"/>
    <x v="0"/>
    <x v="0"/>
    <x v="0"/>
    <x v="0"/>
    <x v="0"/>
    <x v="0"/>
    <s v=""/>
    <s v=""/>
    <x v="0"/>
    <s v=""/>
    <s v=""/>
    <x v="0"/>
    <s v=""/>
    <s v=""/>
    <x v="0"/>
    <s v=""/>
    <s v=""/>
    <x v="0"/>
    <x v="0"/>
    <x v="0"/>
    <s v=""/>
    <x v="1"/>
    <s v=""/>
    <n v="25"/>
    <x v="0"/>
    <x v="0"/>
    <x v="1"/>
    <x v="0"/>
    <x v="0"/>
    <s v=""/>
    <x v="0"/>
    <x v="0"/>
    <s v=""/>
    <s v=""/>
    <x v="0"/>
    <x v="0"/>
    <s v=""/>
    <x v="0"/>
    <x v="3"/>
    <s v=""/>
    <x v="5"/>
    <x v="0"/>
    <x v="0"/>
    <x v="1"/>
    <x v="2"/>
    <s v=""/>
    <x v="0"/>
    <s v=""/>
    <x v="0"/>
    <s v=""/>
    <x v="0"/>
    <x v="1"/>
    <s v=""/>
    <n v="0"/>
    <n v="0"/>
    <x v="0"/>
    <s v="Yes"/>
    <x v="0"/>
    <s v=""/>
    <x v="0"/>
    <x v="0"/>
    <x v="0"/>
    <s v=""/>
    <x v="0"/>
    <x v="0"/>
    <s v=""/>
    <x v="0"/>
    <x v="0"/>
    <s v=""/>
    <x v="1"/>
    <x v="0"/>
    <x v="0"/>
    <x v="0"/>
    <x v="0"/>
    <s v="None"/>
    <x v="1"/>
    <x v="1"/>
    <s v=""/>
    <x v="0"/>
    <s v=""/>
    <x v="0"/>
    <s v=""/>
    <x v="8"/>
    <s v=""/>
    <x v="0"/>
    <x v="0"/>
    <x v="0"/>
    <m/>
    <x v="1"/>
    <x v="1"/>
    <x v="0"/>
    <x v="0"/>
    <x v="1"/>
    <x v="1"/>
    <s v=""/>
    <x v="1"/>
    <s v=""/>
    <x v="2"/>
    <s v=""/>
    <x v="0"/>
    <x v="0"/>
    <s v="Yes"/>
    <s v="Don't know"/>
    <x v="6"/>
    <s v="When will we get the land ownership certificate?"/>
    <x v="1"/>
    <s v="Nepal Army and DDC have constructed a temporary solid structures for 32 IDP families in this site. A few still live outside in CGI shelters. Only a half of family members live on site, rest are in POO and other towns to make a living. Water and electricit"/>
    <x v="1"/>
    <n v="35"/>
    <n v="0"/>
    <n v="0"/>
    <n v="0.6"/>
    <n v="0.4"/>
    <n v="0"/>
    <n v="0"/>
    <n v="21"/>
    <n v="14"/>
    <n v="35"/>
    <n v="26"/>
    <n v="1"/>
    <n v="3"/>
    <n v="1"/>
    <n v="3"/>
    <n v="0"/>
    <n v="0"/>
    <n v="0"/>
    <n v="0"/>
    <n v="0"/>
    <n v="8"/>
    <n v="612"/>
    <s v="Wimlung"/>
    <n v="35"/>
    <n v="130"/>
  </r>
  <r>
    <m/>
    <d v="2016-12-02T00:00:00"/>
    <n v="9"/>
    <s v="Ranjan Rijal"/>
    <s v="Male"/>
    <s v="Ganga sunuwar"/>
    <s v="Female"/>
    <s v="SHPI"/>
    <n v="9744055932"/>
    <s v=""/>
    <s v="All"/>
    <s v="Bhim bahadur gurung"/>
    <s v="Male"/>
    <s v="IDP"/>
    <s v=""/>
    <s v=""/>
    <s v="All"/>
    <s v="Sundar babu khanal"/>
    <s v="Male"/>
    <s v="Principal"/>
    <s v=""/>
    <s v=""/>
    <s v="All"/>
    <s v="Sarita gurung"/>
    <s v="Female"/>
    <s v="IDP"/>
    <s v=""/>
    <s v=""/>
    <s v="All"/>
    <x v="36"/>
    <x v="36"/>
    <x v="0"/>
    <s v=""/>
    <x v="0"/>
    <x v="4"/>
    <x v="0"/>
    <x v="2"/>
    <s v="Gandaki"/>
    <x v="3"/>
    <s v="Kerauja"/>
    <n v="1"/>
    <n v="28.24494"/>
    <n v="84.885040000000004"/>
    <n v="1196.6593513777127"/>
    <s v=""/>
    <x v="0"/>
    <x v="0"/>
    <s v=""/>
    <x v="1"/>
    <s v="Don't know"/>
    <x v="0"/>
    <s v=""/>
    <x v="1"/>
    <x v="0"/>
    <x v="0"/>
    <x v="0"/>
    <x v="0"/>
    <x v="1"/>
    <x v="1"/>
    <x v="1"/>
    <s v=""/>
    <s v=""/>
    <x v="1"/>
    <x v="1"/>
    <s v=""/>
    <x v="1"/>
    <s v=""/>
    <s v=""/>
    <x v="1"/>
    <s v="Gandaki"/>
    <x v="3"/>
    <s v="Kerauja"/>
    <n v="2"/>
    <s v="Gandaki"/>
    <x v="5"/>
    <s v="Kerauja"/>
    <n v="2"/>
    <x v="0"/>
    <n v="81"/>
    <n v="1"/>
    <n v="3"/>
    <n v="9"/>
    <n v="19"/>
    <n v="5"/>
    <n v="37"/>
    <n v="2"/>
    <n v="7"/>
    <n v="6"/>
    <n v="22"/>
    <n v="7"/>
    <n v="44"/>
    <n v="0"/>
    <n v="0"/>
    <n v="6"/>
    <n v="0"/>
    <n v="0"/>
    <n v="7"/>
    <n v="0"/>
    <n v="3"/>
    <n v="81"/>
    <n v="0"/>
    <x v="4"/>
    <d v="2015-05-04T00:00:00"/>
    <s v="Yes"/>
    <x v="2"/>
    <s v=""/>
    <x v="1"/>
    <s v=""/>
    <s v="Yes"/>
    <n v="4"/>
    <s v="Yes"/>
    <s v="No"/>
    <s v="No"/>
    <s v="Yes"/>
    <s v="No"/>
    <s v="No"/>
    <s v="No"/>
    <s v="No"/>
    <s v="No"/>
    <s v=""/>
    <s v="Unknown"/>
    <s v=""/>
    <x v="0"/>
    <x v="1"/>
    <s v="Other"/>
    <s v="No"/>
    <s v="Unknown"/>
    <x v="0"/>
    <s v="None"/>
    <s v="None"/>
    <s v="None"/>
    <s v="More than 75%"/>
    <s v="None"/>
    <s v="None"/>
    <s v=""/>
    <x v="0"/>
    <x v="0"/>
    <x v="2"/>
    <s v=""/>
    <x v="1"/>
    <s v=""/>
    <x v="1"/>
    <s v=""/>
    <x v="0"/>
    <x v="1"/>
    <x v="3"/>
    <s v=""/>
    <x v="2"/>
    <s v=""/>
    <x v="0"/>
    <x v="1"/>
    <s v=""/>
    <x v="2"/>
    <x v="0"/>
    <s v=""/>
    <x v="0"/>
    <n v="3"/>
    <x v="0"/>
    <n v="0"/>
    <n v="0"/>
    <n v="0"/>
    <n v="0"/>
    <n v="1"/>
    <x v="1"/>
    <x v="1"/>
    <x v="0"/>
    <x v="1"/>
    <x v="2"/>
    <x v="0"/>
    <x v="0"/>
    <x v="0"/>
    <n v="1"/>
    <x v="2"/>
    <x v="2"/>
    <x v="2"/>
    <x v="1"/>
    <s v=""/>
    <x v="0"/>
    <x v="0"/>
    <x v="1"/>
    <x v="2"/>
    <x v="0"/>
    <x v="0"/>
    <m/>
    <x v="0"/>
    <x v="1"/>
    <x v="0"/>
    <x v="0"/>
    <x v="0"/>
    <x v="0"/>
    <x v="0"/>
    <s v=""/>
    <x v="0"/>
    <s v=""/>
    <x v="0"/>
    <s v=""/>
    <s v="None"/>
    <s v=""/>
    <n v="0"/>
    <n v="0"/>
    <n v="0"/>
    <n v="0"/>
    <n v="0"/>
    <n v="0"/>
    <n v="0"/>
    <m/>
    <m/>
    <x v="1"/>
    <x v="1"/>
    <s v="Yes"/>
    <x v="7"/>
    <x v="1"/>
    <x v="1"/>
    <s v="Recently no one is pregnant"/>
    <x v="0"/>
    <x v="0"/>
    <x v="0"/>
    <m/>
    <x v="0"/>
    <x v="0"/>
    <x v="0"/>
    <x v="2"/>
    <x v="2"/>
    <x v="0"/>
    <x v="0"/>
    <x v="0"/>
    <x v="0"/>
    <x v="0"/>
    <s v=""/>
    <s v=""/>
    <x v="0"/>
    <s v=""/>
    <s v=""/>
    <x v="0"/>
    <s v=""/>
    <s v=""/>
    <x v="0"/>
    <s v=""/>
    <s v=""/>
    <x v="0"/>
    <x v="0"/>
    <x v="0"/>
    <s v=""/>
    <x v="0"/>
    <s v=""/>
    <n v="0"/>
    <x v="1"/>
    <x v="0"/>
    <x v="1"/>
    <x v="0"/>
    <x v="0"/>
    <s v=""/>
    <x v="0"/>
    <x v="1"/>
    <s v=""/>
    <s v=""/>
    <x v="0"/>
    <x v="0"/>
    <s v=""/>
    <x v="0"/>
    <x v="1"/>
    <s v=""/>
    <x v="3"/>
    <x v="0"/>
    <x v="0"/>
    <x v="1"/>
    <x v="2"/>
    <s v=""/>
    <x v="0"/>
    <s v=""/>
    <x v="0"/>
    <s v=""/>
    <x v="0"/>
    <x v="2"/>
    <s v="The site requires pathways support, one toilet is in isolation, no proper tapstand, natural spring. They have insufficient info about foreign employment yet the youths have gone there."/>
    <n v="0"/>
    <n v="0"/>
    <x v="0"/>
    <s v="Unknown"/>
    <x v="0"/>
    <s v=""/>
    <x v="0"/>
    <x v="0"/>
    <x v="0"/>
    <s v=""/>
    <x v="0"/>
    <x v="0"/>
    <s v=""/>
    <x v="0"/>
    <x v="0"/>
    <s v=""/>
    <x v="0"/>
    <x v="0"/>
    <x v="0"/>
    <x v="0"/>
    <x v="0"/>
    <s v="No"/>
    <x v="0"/>
    <x v="0"/>
    <s v=""/>
    <x v="4"/>
    <s v="Items to keep shelter warm"/>
    <x v="5"/>
    <s v=""/>
    <x v="1"/>
    <s v=""/>
    <x v="1"/>
    <x v="0"/>
    <x v="0"/>
    <m/>
    <x v="0"/>
    <x v="0"/>
    <x v="0"/>
    <x v="0"/>
    <x v="1"/>
    <x v="1"/>
    <s v=""/>
    <x v="1"/>
    <s v=""/>
    <x v="0"/>
    <s v=""/>
    <x v="1"/>
    <x v="1"/>
    <s v="Yes"/>
    <s v="Already done"/>
    <x v="4"/>
    <s v=""/>
    <x v="1"/>
    <s v="They need livelihood, food utilization and agriculture/livestock support. There are few single women headed households unable to go to collect 50 thousand grant due to logistic problems"/>
    <x v="0"/>
    <n v="25"/>
    <n v="0"/>
    <n v="0"/>
    <n v="1"/>
    <n v="0"/>
    <n v="0"/>
    <n v="0"/>
    <n v="25"/>
    <n v="0"/>
    <n v="25"/>
    <n v="25"/>
    <n v="1"/>
    <n v="1"/>
    <n v="3"/>
    <n v="0"/>
    <n v="0"/>
    <n v="0"/>
    <n v="0"/>
    <n v="0"/>
    <n v="0"/>
    <n v="5"/>
    <n v="615"/>
    <s v="Kolchet"/>
    <n v="25"/>
    <n v="81"/>
  </r>
  <r>
    <m/>
    <d v="2016-11-30T00:00:00"/>
    <n v="9"/>
    <s v="Rupak Risal"/>
    <s v="Male"/>
    <s v="Lal bahadur Lama"/>
    <s v="Male"/>
    <s v=""/>
    <n v="9843718900"/>
    <s v="KI"/>
    <s v=""/>
    <s v="Dhundup Tamang"/>
    <s v="Male"/>
    <s v=""/>
    <n v="9741235419"/>
    <s v="KI"/>
    <s v=""/>
    <s v="Ram Kumari Tamang"/>
    <s v="Female"/>
    <s v=""/>
    <s v="986128345o"/>
    <s v=""/>
    <s v=""/>
    <s v="Kopi Tamang"/>
    <s v="Female"/>
    <s v=""/>
    <n v="9843404539"/>
    <s v=""/>
    <s v=""/>
    <x v="37"/>
    <x v="37"/>
    <x v="0"/>
    <s v=""/>
    <x v="0"/>
    <x v="2"/>
    <x v="0"/>
    <x v="2"/>
    <s v="Bagmati"/>
    <x v="6"/>
    <s v="Manakamana"/>
    <n v="9"/>
    <n v="28.019079999999999"/>
    <n v="85.182950000000005"/>
    <n v="765.9"/>
    <s v=""/>
    <x v="0"/>
    <x v="2"/>
    <s v="Private land"/>
    <x v="1"/>
    <s v="Don't know"/>
    <x v="0"/>
    <s v=""/>
    <x v="0"/>
    <x v="1"/>
    <x v="0"/>
    <x v="0"/>
    <x v="0"/>
    <x v="1"/>
    <x v="1"/>
    <x v="1"/>
    <s v=""/>
    <s v=""/>
    <x v="1"/>
    <x v="1"/>
    <s v=""/>
    <x v="1"/>
    <s v=""/>
    <s v=""/>
    <x v="1"/>
    <s v="Bagmati"/>
    <x v="6"/>
    <s v="Dandagaun"/>
    <n v="7"/>
    <s v="Bagmati"/>
    <x v="3"/>
    <s v="Dandagaun"/>
    <n v="9"/>
    <x v="4"/>
    <n v="171"/>
    <n v="2"/>
    <n v="8"/>
    <n v="16"/>
    <n v="54"/>
    <n v="5"/>
    <n v="85"/>
    <n v="3"/>
    <n v="16"/>
    <n v="16"/>
    <n v="48"/>
    <n v="3"/>
    <n v="86"/>
    <n v="1"/>
    <n v="0"/>
    <n v="10"/>
    <n v="1"/>
    <n v="0"/>
    <n v="0"/>
    <n v="0"/>
    <n v="2"/>
    <n v="171"/>
    <n v="2"/>
    <x v="3"/>
    <d v="2016-02-28T00:00:00"/>
    <s v="Yes"/>
    <x v="2"/>
    <s v=""/>
    <x v="3"/>
    <s v=""/>
    <s v="No"/>
    <s v=""/>
    <s v=""/>
    <s v="No"/>
    <s v="No"/>
    <s v="No"/>
    <s v="No"/>
    <s v="No"/>
    <s v="No"/>
    <s v="No"/>
    <s v="No"/>
    <s v=""/>
    <s v=""/>
    <s v=""/>
    <x v="0"/>
    <x v="0"/>
    <s v="Other"/>
    <s v="Not moving"/>
    <s v="No"/>
    <x v="0"/>
    <s v="None"/>
    <s v="None"/>
    <s v="None"/>
    <s v="More than 75%"/>
    <s v="None"/>
    <s v="None"/>
    <s v=""/>
    <x v="3"/>
    <x v="3"/>
    <x v="2"/>
    <s v=""/>
    <x v="1"/>
    <s v=""/>
    <x v="1"/>
    <s v=""/>
    <x v="0"/>
    <x v="0"/>
    <x v="3"/>
    <s v=""/>
    <x v="2"/>
    <s v=""/>
    <x v="0"/>
    <x v="1"/>
    <s v=""/>
    <x v="1"/>
    <x v="0"/>
    <s v=""/>
    <x v="1"/>
    <n v="3"/>
    <x v="0"/>
    <n v="0"/>
    <n v="0"/>
    <n v="0"/>
    <n v="0"/>
    <n v="0"/>
    <x v="1"/>
    <x v="7"/>
    <x v="0"/>
    <x v="0"/>
    <x v="0"/>
    <x v="0"/>
    <x v="0"/>
    <x v="1"/>
    <n v="0"/>
    <x v="0"/>
    <x v="0"/>
    <x v="0"/>
    <x v="1"/>
    <s v=""/>
    <x v="0"/>
    <x v="0"/>
    <x v="0"/>
    <x v="0"/>
    <x v="0"/>
    <x v="0"/>
    <m/>
    <x v="0"/>
    <x v="0"/>
    <x v="0"/>
    <x v="1"/>
    <x v="0"/>
    <x v="0"/>
    <x v="2"/>
    <s v=""/>
    <x v="3"/>
    <s v=""/>
    <x v="0"/>
    <s v=""/>
    <s v="Mosquito net"/>
    <s v=""/>
    <n v="0"/>
    <n v="0"/>
    <n v="0"/>
    <n v="0"/>
    <n v="2"/>
    <n v="0"/>
    <n v="2"/>
    <m/>
    <m/>
    <x v="1"/>
    <x v="1"/>
    <s v="No"/>
    <x v="0"/>
    <x v="0"/>
    <x v="0"/>
    <s v=""/>
    <x v="0"/>
    <x v="0"/>
    <x v="0"/>
    <m/>
    <x v="0"/>
    <x v="0"/>
    <x v="0"/>
    <x v="1"/>
    <x v="0"/>
    <x v="0"/>
    <x v="0"/>
    <x v="0"/>
    <x v="0"/>
    <x v="0"/>
    <s v=""/>
    <s v=""/>
    <x v="0"/>
    <s v=""/>
    <s v=""/>
    <x v="0"/>
    <s v=""/>
    <s v=""/>
    <x v="0"/>
    <s v=""/>
    <s v=""/>
    <x v="0"/>
    <x v="0"/>
    <x v="0"/>
    <s v=""/>
    <x v="1"/>
    <s v=""/>
    <n v="50"/>
    <x v="1"/>
    <x v="0"/>
    <x v="1"/>
    <x v="0"/>
    <x v="0"/>
    <s v=""/>
    <x v="0"/>
    <x v="2"/>
    <s v=""/>
    <s v="Gulf country"/>
    <x v="0"/>
    <x v="0"/>
    <s v=""/>
    <x v="0"/>
    <x v="5"/>
    <s v=""/>
    <x v="1"/>
    <x v="0"/>
    <x v="0"/>
    <x v="0"/>
    <x v="2"/>
    <s v=""/>
    <x v="0"/>
    <s v=""/>
    <x v="0"/>
    <s v=""/>
    <x v="0"/>
    <x v="1"/>
    <s v=""/>
    <n v="0"/>
    <n v="0"/>
    <x v="0"/>
    <s v="Yes"/>
    <x v="0"/>
    <s v=""/>
    <x v="0"/>
    <x v="0"/>
    <x v="0"/>
    <s v=""/>
    <x v="0"/>
    <x v="0"/>
    <s v=""/>
    <x v="0"/>
    <x v="0"/>
    <s v=""/>
    <x v="2"/>
    <x v="0"/>
    <x v="0"/>
    <x v="0"/>
    <x v="0"/>
    <s v="None"/>
    <x v="1"/>
    <x v="1"/>
    <s v=""/>
    <x v="7"/>
    <s v=""/>
    <x v="3"/>
    <s v=""/>
    <x v="1"/>
    <s v=""/>
    <x v="2"/>
    <x v="0"/>
    <x v="0"/>
    <m/>
    <x v="0"/>
    <x v="0"/>
    <x v="0"/>
    <x v="0"/>
    <x v="0"/>
    <x v="0"/>
    <s v=""/>
    <x v="1"/>
    <s v=""/>
    <x v="2"/>
    <s v=""/>
    <x v="0"/>
    <x v="0"/>
    <s v="Yes"/>
    <s v="Already done"/>
    <x v="4"/>
    <s v=""/>
    <x v="1"/>
    <s v="Can not return back to POO. Most want to be relocated. No access, no livelihood mechanism remained."/>
    <x v="0"/>
    <n v="44"/>
    <n v="0"/>
    <n v="0"/>
    <n v="1"/>
    <n v="0"/>
    <n v="0"/>
    <n v="0"/>
    <n v="44"/>
    <n v="0"/>
    <n v="11"/>
    <n v="11"/>
    <n v="1"/>
    <n v="1"/>
    <n v="5"/>
    <n v="0"/>
    <n v="0"/>
    <n v="0"/>
    <n v="0"/>
    <n v="0"/>
    <n v="0"/>
    <n v="7"/>
    <n v="618"/>
    <s v="Santibazar"/>
    <n v="44"/>
    <n v="171"/>
  </r>
  <r>
    <m/>
    <d v="2016-12-04T00:00:00"/>
    <n v="9"/>
    <s v="Poshan Guragain"/>
    <s v="Male"/>
    <s v="Rade Shyam"/>
    <s v="Male"/>
    <s v=""/>
    <n v="9841477988"/>
    <s v=""/>
    <s v=""/>
    <s v="Rita Gosain"/>
    <s v="Female"/>
    <s v=""/>
    <n v="9860704568"/>
    <s v=""/>
    <s v=""/>
    <s v=""/>
    <s v=""/>
    <s v=""/>
    <s v=""/>
    <s v=""/>
    <s v=""/>
    <s v=""/>
    <s v=""/>
    <s v=""/>
    <s v=""/>
    <s v=""/>
    <s v=""/>
    <x v="38"/>
    <x v="38"/>
    <x v="0"/>
    <s v=""/>
    <x v="0"/>
    <x v="0"/>
    <x v="0"/>
    <x v="0"/>
    <s v="Bagmati"/>
    <x v="0"/>
    <s v="Bhaktapur municipality"/>
    <n v="7"/>
    <n v="27.66724"/>
    <n v="85.434079999999994"/>
    <n v="1312.9"/>
    <s v=""/>
    <x v="0"/>
    <x v="0"/>
    <s v=""/>
    <x v="1"/>
    <s v="Don't know"/>
    <x v="2"/>
    <s v=""/>
    <x v="0"/>
    <x v="1"/>
    <x v="0"/>
    <x v="0"/>
    <x v="0"/>
    <x v="0"/>
    <x v="0"/>
    <x v="0"/>
    <s v="Same"/>
    <s v="Same"/>
    <x v="0"/>
    <x v="0"/>
    <s v=""/>
    <x v="0"/>
    <s v=""/>
    <s v=""/>
    <x v="1"/>
    <s v="Bagmati"/>
    <x v="0"/>
    <s v="Wasikacha"/>
    <n v="7"/>
    <s v=""/>
    <x v="0"/>
    <s v=""/>
    <s v=""/>
    <x v="28"/>
    <n v="167"/>
    <n v="0"/>
    <n v="8"/>
    <n v="10"/>
    <n v="41"/>
    <n v="18"/>
    <n v="77"/>
    <n v="5"/>
    <n v="19"/>
    <n v="23"/>
    <n v="28"/>
    <n v="15"/>
    <n v="90"/>
    <n v="8"/>
    <n v="0"/>
    <n v="10"/>
    <n v="4"/>
    <n v="0"/>
    <n v="10"/>
    <n v="0"/>
    <n v="12"/>
    <n v="3"/>
    <n v="0"/>
    <x v="4"/>
    <d v="2015-04-25T00:00:00"/>
    <s v="No"/>
    <x v="1"/>
    <s v=""/>
    <x v="0"/>
    <s v=""/>
    <s v="No"/>
    <s v=""/>
    <s v=""/>
    <s v="No"/>
    <s v="No"/>
    <s v="No"/>
    <s v="No"/>
    <s v="No"/>
    <s v="No"/>
    <s v="No"/>
    <s v="No"/>
    <s v=""/>
    <s v=""/>
    <s v=""/>
    <x v="0"/>
    <x v="0"/>
    <s v="Other"/>
    <s v="No"/>
    <s v="No"/>
    <x v="0"/>
    <s v="None"/>
    <s v="None"/>
    <s v="None"/>
    <s v="None"/>
    <s v="More than 75%"/>
    <s v="None"/>
    <s v=""/>
    <x v="0"/>
    <x v="0"/>
    <x v="0"/>
    <s v=""/>
    <x v="0"/>
    <s v=""/>
    <x v="1"/>
    <s v=""/>
    <x v="2"/>
    <x v="1"/>
    <x v="1"/>
    <s v=""/>
    <x v="0"/>
    <s v=""/>
    <x v="0"/>
    <x v="0"/>
    <s v=""/>
    <x v="0"/>
    <x v="0"/>
    <s v=""/>
    <x v="0"/>
    <n v="6"/>
    <x v="1"/>
    <n v="0"/>
    <n v="0"/>
    <n v="0"/>
    <n v="0"/>
    <n v="0"/>
    <x v="1"/>
    <x v="22"/>
    <x v="0"/>
    <x v="0"/>
    <x v="1"/>
    <x v="1"/>
    <x v="0"/>
    <x v="0"/>
    <n v="4"/>
    <x v="2"/>
    <x v="1"/>
    <x v="1"/>
    <x v="0"/>
    <s v=""/>
    <x v="0"/>
    <x v="1"/>
    <x v="0"/>
    <x v="0"/>
    <x v="0"/>
    <x v="0"/>
    <m/>
    <x v="0"/>
    <x v="0"/>
    <x v="0"/>
    <x v="0"/>
    <x v="0"/>
    <x v="0"/>
    <x v="0"/>
    <s v=""/>
    <x v="0"/>
    <s v=""/>
    <x v="0"/>
    <s v=""/>
    <s v="Mosquito net"/>
    <s v=""/>
    <n v="0"/>
    <n v="0"/>
    <n v="0"/>
    <n v="0"/>
    <n v="0"/>
    <n v="0"/>
    <n v="0"/>
    <m/>
    <m/>
    <x v="0"/>
    <x v="0"/>
    <s v="No"/>
    <x v="0"/>
    <x v="0"/>
    <x v="0"/>
    <s v=""/>
    <x v="0"/>
    <x v="0"/>
    <x v="0"/>
    <m/>
    <x v="0"/>
    <x v="0"/>
    <x v="2"/>
    <x v="2"/>
    <x v="2"/>
    <x v="0"/>
    <x v="0"/>
    <x v="0"/>
    <x v="0"/>
    <x v="0"/>
    <s v=""/>
    <s v=""/>
    <x v="0"/>
    <s v=""/>
    <s v=""/>
    <x v="0"/>
    <s v=""/>
    <s v=""/>
    <x v="0"/>
    <s v=""/>
    <s v=""/>
    <x v="0"/>
    <x v="0"/>
    <x v="0"/>
    <s v=""/>
    <x v="0"/>
    <s v=""/>
    <n v="100"/>
    <x v="1"/>
    <x v="0"/>
    <x v="0"/>
    <x v="0"/>
    <x v="0"/>
    <s v=""/>
    <x v="0"/>
    <x v="0"/>
    <s v=""/>
    <s v=""/>
    <x v="0"/>
    <x v="0"/>
    <s v=""/>
    <x v="1"/>
    <x v="0"/>
    <s v=""/>
    <x v="3"/>
    <x v="0"/>
    <x v="1"/>
    <x v="1"/>
    <x v="1"/>
    <s v=""/>
    <x v="2"/>
    <s v=""/>
    <x v="0"/>
    <s v=""/>
    <x v="1"/>
    <x v="0"/>
    <s v="No"/>
    <n v="1"/>
    <n v="1"/>
    <x v="0"/>
    <s v="No"/>
    <x v="0"/>
    <s v=""/>
    <x v="0"/>
    <x v="0"/>
    <x v="0"/>
    <s v=""/>
    <x v="0"/>
    <x v="0"/>
    <s v=""/>
    <x v="0"/>
    <x v="0"/>
    <s v=""/>
    <x v="1"/>
    <x v="2"/>
    <x v="0"/>
    <x v="0"/>
    <x v="0"/>
    <s v="No"/>
    <x v="0"/>
    <x v="0"/>
    <s v=""/>
    <x v="3"/>
    <s v=""/>
    <x v="5"/>
    <s v=""/>
    <x v="7"/>
    <s v=""/>
    <x v="1"/>
    <x v="0"/>
    <x v="0"/>
    <m/>
    <x v="2"/>
    <x v="0"/>
    <x v="0"/>
    <x v="0"/>
    <x v="1"/>
    <x v="1"/>
    <s v=""/>
    <x v="2"/>
    <s v=""/>
    <x v="3"/>
    <s v=""/>
    <x v="0"/>
    <x v="0"/>
    <s v="Yes"/>
    <s v="Don't know"/>
    <x v="0"/>
    <s v=""/>
    <x v="1"/>
    <s v="Leakage in roof_x000a_Job opportunity_x000a_Drinking water"/>
    <x v="0"/>
    <n v="46"/>
    <n v="0"/>
    <n v="0"/>
    <n v="0.8"/>
    <n v="0.2"/>
    <n v="0"/>
    <n v="0"/>
    <n v="36.800000000000004"/>
    <n v="9.2000000000000011"/>
    <n v="46"/>
    <n v="46"/>
    <n v="1"/>
    <n v="1"/>
    <n v="3"/>
    <n v="0"/>
    <n v="0"/>
    <n v="0"/>
    <n v="0"/>
    <n v="0"/>
    <n v="0"/>
    <n v="5"/>
    <n v="619"/>
    <s v="Wasikacha"/>
    <n v="46"/>
    <n v="167"/>
  </r>
  <r>
    <m/>
    <d v="2016-11-29T00:00:00"/>
    <n v="9"/>
    <s v="Poshan Guragain"/>
    <s v="Male"/>
    <s v="Buddha laxmi shyam"/>
    <s v="Female"/>
    <s v=""/>
    <n v="9803238840"/>
    <s v=""/>
    <s v=""/>
    <s v="Sunita Leba"/>
    <s v="Female"/>
    <s v=""/>
    <n v="9808010036"/>
    <s v=""/>
    <s v=""/>
    <s v=""/>
    <s v=""/>
    <s v=""/>
    <s v=""/>
    <s v=""/>
    <s v=""/>
    <s v=""/>
    <s v=""/>
    <s v=""/>
    <s v=""/>
    <s v=""/>
    <s v=""/>
    <x v="39"/>
    <x v="39"/>
    <x v="0"/>
    <s v=""/>
    <x v="0"/>
    <x v="0"/>
    <x v="0"/>
    <x v="0"/>
    <s v="Bagmati"/>
    <x v="0"/>
    <s v="Bhaktapur municipality"/>
    <n v="1"/>
    <n v="27.674683300000002"/>
    <n v="85.443266699999995"/>
    <n v="1321.9"/>
    <s v=""/>
    <x v="0"/>
    <x v="0"/>
    <s v=""/>
    <x v="1"/>
    <s v="Don't know"/>
    <x v="0"/>
    <s v=""/>
    <x v="0"/>
    <x v="1"/>
    <x v="1"/>
    <x v="0"/>
    <x v="0"/>
    <x v="0"/>
    <x v="2"/>
    <x v="0"/>
    <s v="Same.. respondant6"/>
    <n v="9803238840"/>
    <x v="0"/>
    <x v="0"/>
    <s v=""/>
    <x v="0"/>
    <s v=""/>
    <s v=""/>
    <x v="0"/>
    <s v="Bagmati"/>
    <x v="0"/>
    <s v="Bhaktapur"/>
    <n v="1"/>
    <s v=""/>
    <x v="0"/>
    <s v=""/>
    <s v=""/>
    <x v="29"/>
    <n v="79"/>
    <n v="0"/>
    <n v="0"/>
    <n v="11"/>
    <n v="19"/>
    <n v="8"/>
    <n v="38"/>
    <n v="0"/>
    <n v="3"/>
    <n v="16"/>
    <n v="19"/>
    <n v="3"/>
    <n v="41"/>
    <n v="2"/>
    <n v="0"/>
    <n v="1"/>
    <n v="2"/>
    <n v="0"/>
    <n v="2"/>
    <n v="0"/>
    <n v="4"/>
    <n v="1"/>
    <n v="0"/>
    <x v="0"/>
    <d v="2015-04-25T00:00:00"/>
    <s v="Yes"/>
    <x v="1"/>
    <s v=""/>
    <x v="0"/>
    <s v=""/>
    <s v="Yes"/>
    <n v="50"/>
    <s v="No"/>
    <s v="Yes"/>
    <s v="No"/>
    <s v="No"/>
    <s v="No"/>
    <s v="No"/>
    <s v="No"/>
    <s v="No"/>
    <s v="No"/>
    <s v=""/>
    <s v="Poor shelter conditions at the site"/>
    <s v=""/>
    <x v="0"/>
    <x v="0"/>
    <s v="Other"/>
    <s v="No"/>
    <s v="No"/>
    <x v="0"/>
    <s v="None"/>
    <s v="None"/>
    <s v="More than 75%"/>
    <s v="None"/>
    <s v="None"/>
    <s v="None"/>
    <s v=""/>
    <x v="0"/>
    <x v="0"/>
    <x v="0"/>
    <s v=""/>
    <x v="7"/>
    <s v=""/>
    <x v="1"/>
    <s v=""/>
    <x v="1"/>
    <x v="0"/>
    <x v="1"/>
    <s v=""/>
    <x v="2"/>
    <s v=""/>
    <x v="0"/>
    <x v="0"/>
    <s v=""/>
    <x v="0"/>
    <x v="0"/>
    <s v=""/>
    <x v="0"/>
    <n v="5"/>
    <x v="0"/>
    <n v="0"/>
    <n v="0"/>
    <n v="0"/>
    <n v="0"/>
    <n v="0"/>
    <x v="1"/>
    <x v="23"/>
    <x v="0"/>
    <x v="0"/>
    <x v="1"/>
    <x v="0"/>
    <x v="0"/>
    <x v="0"/>
    <n v="0"/>
    <x v="0"/>
    <x v="0"/>
    <x v="0"/>
    <x v="0"/>
    <s v=""/>
    <x v="1"/>
    <x v="0"/>
    <x v="0"/>
    <x v="0"/>
    <x v="0"/>
    <x v="0"/>
    <m/>
    <x v="0"/>
    <x v="0"/>
    <x v="0"/>
    <x v="0"/>
    <x v="0"/>
    <x v="0"/>
    <x v="1"/>
    <s v=""/>
    <x v="1"/>
    <s v=""/>
    <x v="0"/>
    <s v=""/>
    <s v="Mosquito net"/>
    <s v=""/>
    <n v="0"/>
    <n v="0"/>
    <n v="0"/>
    <n v="0"/>
    <n v="0"/>
    <n v="0"/>
    <n v="0"/>
    <m/>
    <m/>
    <x v="0"/>
    <x v="0"/>
    <s v="No"/>
    <x v="0"/>
    <x v="0"/>
    <x v="0"/>
    <s v=""/>
    <x v="0"/>
    <x v="0"/>
    <x v="0"/>
    <m/>
    <x v="0"/>
    <x v="0"/>
    <x v="0"/>
    <x v="2"/>
    <x v="2"/>
    <x v="0"/>
    <x v="0"/>
    <x v="0"/>
    <x v="1"/>
    <x v="0"/>
    <s v=""/>
    <s v=""/>
    <x v="0"/>
    <s v=""/>
    <s v=""/>
    <x v="0"/>
    <s v=""/>
    <s v=""/>
    <x v="0"/>
    <s v=""/>
    <s v=""/>
    <x v="0"/>
    <x v="0"/>
    <x v="2"/>
    <s v=""/>
    <x v="0"/>
    <s v=""/>
    <n v="100"/>
    <x v="1"/>
    <x v="0"/>
    <x v="1"/>
    <x v="0"/>
    <x v="0"/>
    <s v=""/>
    <x v="0"/>
    <x v="0"/>
    <s v=""/>
    <s v=""/>
    <x v="0"/>
    <x v="0"/>
    <s v=""/>
    <x v="0"/>
    <x v="1"/>
    <s v=""/>
    <x v="3"/>
    <x v="0"/>
    <x v="1"/>
    <x v="1"/>
    <x v="4"/>
    <s v=""/>
    <x v="0"/>
    <s v=""/>
    <x v="0"/>
    <s v=""/>
    <x v="1"/>
    <x v="0"/>
    <s v=""/>
    <n v="0"/>
    <n v="0"/>
    <x v="0"/>
    <s v="No"/>
    <x v="0"/>
    <s v=""/>
    <x v="0"/>
    <x v="0"/>
    <x v="0"/>
    <s v=""/>
    <x v="0"/>
    <x v="0"/>
    <s v=""/>
    <x v="0"/>
    <x v="0"/>
    <s v=""/>
    <x v="0"/>
    <x v="2"/>
    <x v="0"/>
    <x v="0"/>
    <x v="0"/>
    <s v="No"/>
    <x v="1"/>
    <x v="1"/>
    <s v=""/>
    <x v="0"/>
    <s v=""/>
    <x v="0"/>
    <s v=""/>
    <x v="6"/>
    <s v=""/>
    <x v="1"/>
    <x v="0"/>
    <x v="0"/>
    <m/>
    <x v="0"/>
    <x v="0"/>
    <x v="0"/>
    <x v="0"/>
    <x v="1"/>
    <x v="3"/>
    <s v=""/>
    <x v="0"/>
    <s v=""/>
    <x v="1"/>
    <s v=""/>
    <x v="0"/>
    <x v="0"/>
    <s v="No"/>
    <s v=""/>
    <x v="0"/>
    <s v=""/>
    <x v="1"/>
    <s v="Job opportunities..."/>
    <x v="0"/>
    <n v="19"/>
    <n v="0"/>
    <n v="0"/>
    <n v="0.8"/>
    <n v="0.2"/>
    <n v="0"/>
    <n v="0"/>
    <n v="15.200000000000001"/>
    <n v="3.8000000000000003"/>
    <n v="19"/>
    <n v="19"/>
    <n v="1"/>
    <n v="1"/>
    <n v="1"/>
    <n v="0"/>
    <n v="0"/>
    <n v="0"/>
    <n v="0"/>
    <n v="0"/>
    <n v="0"/>
    <n v="3"/>
    <n v="620"/>
    <s v="Bramhayanipeeth 2"/>
    <n v="19"/>
    <n v="79"/>
  </r>
  <r>
    <m/>
    <d v="2016-11-29T00:00:00"/>
    <n v="9"/>
    <s v="Poshan Guragain"/>
    <s v="Male"/>
    <s v="Rajan Prajapati"/>
    <s v="Male"/>
    <s v="Committe Hear"/>
    <n v="9841380596"/>
    <s v=""/>
    <s v=""/>
    <s v="Kancha Lewa"/>
    <s v="Male"/>
    <s v="Member"/>
    <n v="9818306929"/>
    <s v=""/>
    <s v=""/>
    <s v=""/>
    <s v=""/>
    <s v=""/>
    <s v=""/>
    <s v=""/>
    <s v=""/>
    <s v=""/>
    <s v=""/>
    <s v=""/>
    <s v=""/>
    <s v=""/>
    <s v=""/>
    <x v="40"/>
    <x v="40"/>
    <x v="0"/>
    <s v=""/>
    <x v="0"/>
    <x v="0"/>
    <x v="0"/>
    <x v="0"/>
    <s v="Bagmati"/>
    <x v="0"/>
    <s v="Bhaktapur municipality"/>
    <n v="1"/>
    <n v="27.675733300000001"/>
    <n v="85.443550000000002"/>
    <n v="1333.5"/>
    <n v="6"/>
    <x v="0"/>
    <x v="0"/>
    <s v=""/>
    <x v="1"/>
    <s v="Less than 1 month"/>
    <x v="1"/>
    <s v="Land is of district court. So district will be build on that land."/>
    <x v="0"/>
    <x v="1"/>
    <x v="0"/>
    <x v="0"/>
    <x v="0"/>
    <x v="0"/>
    <x v="2"/>
    <x v="0"/>
    <s v="Rajan Prajapati"/>
    <n v="9841380596"/>
    <x v="0"/>
    <x v="0"/>
    <s v=""/>
    <x v="0"/>
    <s v=""/>
    <s v=""/>
    <x v="0"/>
    <s v="Bagmati"/>
    <x v="0"/>
    <s v="Bramhayani"/>
    <n v="1"/>
    <s v="Bagmati"/>
    <x v="7"/>
    <s v="Brahmani"/>
    <n v="2"/>
    <x v="6"/>
    <n v="204"/>
    <n v="0"/>
    <n v="4"/>
    <n v="39"/>
    <n v="57"/>
    <n v="11"/>
    <n v="111"/>
    <n v="0"/>
    <n v="4"/>
    <n v="21"/>
    <n v="57"/>
    <n v="11"/>
    <n v="93"/>
    <n v="2"/>
    <n v="0"/>
    <n v="5"/>
    <n v="4"/>
    <n v="0"/>
    <n v="8"/>
    <n v="0"/>
    <n v="5"/>
    <n v="3"/>
    <n v="0"/>
    <x v="0"/>
    <d v="2015-04-25T00:00:00"/>
    <s v="No"/>
    <x v="0"/>
    <s v=""/>
    <x v="0"/>
    <s v=""/>
    <s v="Yes"/>
    <n v="100"/>
    <s v="No"/>
    <s v="Yes"/>
    <s v="No"/>
    <s v="Yes"/>
    <s v="No"/>
    <s v="No"/>
    <s v="No"/>
    <s v="No"/>
    <s v="No"/>
    <s v=""/>
    <s v="Lack of access to livelihood at the site"/>
    <s v=""/>
    <x v="0"/>
    <x v="0"/>
    <s v="Government ownership"/>
    <s v=""/>
    <s v="No"/>
    <x v="0"/>
    <s v="None"/>
    <s v="None"/>
    <s v="None"/>
    <s v="None"/>
    <s v="More than 75%"/>
    <s v="None"/>
    <s v=""/>
    <x v="0"/>
    <x v="0"/>
    <x v="0"/>
    <s v=""/>
    <x v="0"/>
    <s v=""/>
    <x v="4"/>
    <s v=""/>
    <x v="1"/>
    <x v="0"/>
    <x v="1"/>
    <s v=""/>
    <x v="2"/>
    <s v=""/>
    <x v="0"/>
    <x v="1"/>
    <s v=""/>
    <x v="1"/>
    <x v="0"/>
    <s v=""/>
    <x v="1"/>
    <n v="4"/>
    <x v="2"/>
    <n v="0"/>
    <n v="0"/>
    <n v="0"/>
    <n v="0"/>
    <n v="0"/>
    <x v="1"/>
    <x v="22"/>
    <x v="0"/>
    <x v="0"/>
    <x v="1"/>
    <x v="0"/>
    <x v="1"/>
    <x v="0"/>
    <n v="0"/>
    <x v="0"/>
    <x v="0"/>
    <x v="0"/>
    <x v="0"/>
    <s v=""/>
    <x v="1"/>
    <x v="0"/>
    <x v="0"/>
    <x v="0"/>
    <x v="0"/>
    <x v="0"/>
    <m/>
    <x v="0"/>
    <x v="0"/>
    <x v="0"/>
    <x v="0"/>
    <x v="0"/>
    <x v="0"/>
    <x v="1"/>
    <s v=""/>
    <x v="1"/>
    <s v=""/>
    <x v="0"/>
    <s v=""/>
    <s v="Mosquito net"/>
    <s v=""/>
    <n v="0"/>
    <n v="0"/>
    <n v="0"/>
    <n v="0"/>
    <n v="0"/>
    <n v="0"/>
    <n v="0"/>
    <m/>
    <m/>
    <x v="0"/>
    <x v="0"/>
    <s v="No"/>
    <x v="0"/>
    <x v="0"/>
    <x v="0"/>
    <s v=""/>
    <x v="0"/>
    <x v="0"/>
    <x v="0"/>
    <m/>
    <x v="0"/>
    <x v="0"/>
    <x v="0"/>
    <x v="2"/>
    <x v="2"/>
    <x v="0"/>
    <x v="0"/>
    <x v="0"/>
    <x v="0"/>
    <x v="0"/>
    <s v=""/>
    <s v=""/>
    <x v="0"/>
    <s v=""/>
    <s v=""/>
    <x v="0"/>
    <s v=""/>
    <s v=""/>
    <x v="0"/>
    <s v=""/>
    <s v=""/>
    <x v="0"/>
    <x v="0"/>
    <x v="0"/>
    <s v=""/>
    <x v="0"/>
    <s v=""/>
    <n v="100"/>
    <x v="1"/>
    <x v="0"/>
    <x v="1"/>
    <x v="0"/>
    <x v="0"/>
    <s v=""/>
    <x v="0"/>
    <x v="0"/>
    <s v=""/>
    <s v=""/>
    <x v="0"/>
    <x v="0"/>
    <s v=""/>
    <x v="0"/>
    <x v="0"/>
    <s v=""/>
    <x v="0"/>
    <x v="0"/>
    <x v="0"/>
    <x v="1"/>
    <x v="0"/>
    <s v=""/>
    <x v="0"/>
    <s v=""/>
    <x v="0"/>
    <s v=""/>
    <x v="1"/>
    <x v="0"/>
    <s v=""/>
    <n v="0"/>
    <n v="0"/>
    <x v="0"/>
    <s v="No"/>
    <x v="0"/>
    <s v=""/>
    <x v="0"/>
    <x v="0"/>
    <x v="0"/>
    <s v=""/>
    <x v="0"/>
    <x v="0"/>
    <s v=""/>
    <x v="0"/>
    <x v="0"/>
    <s v=""/>
    <x v="0"/>
    <x v="0"/>
    <x v="0"/>
    <x v="0"/>
    <x v="1"/>
    <s v=""/>
    <x v="0"/>
    <x v="0"/>
    <s v=""/>
    <x v="0"/>
    <s v=""/>
    <x v="0"/>
    <s v=""/>
    <x v="0"/>
    <s v=""/>
    <x v="1"/>
    <x v="0"/>
    <x v="0"/>
    <m/>
    <x v="1"/>
    <x v="1"/>
    <x v="0"/>
    <x v="0"/>
    <x v="1"/>
    <x v="2"/>
    <s v=""/>
    <x v="0"/>
    <s v=""/>
    <x v="1"/>
    <s v=""/>
    <x v="0"/>
    <x v="0"/>
    <s v="No"/>
    <s v=""/>
    <x v="0"/>
    <s v=""/>
    <x v="1"/>
    <s v="Water facilities_x000a_job oppottunity_x000a_Told to leave site...."/>
    <x v="0"/>
    <n v="60"/>
    <n v="0"/>
    <n v="0"/>
    <n v="1"/>
    <n v="0"/>
    <n v="0"/>
    <n v="0"/>
    <n v="60"/>
    <n v="0"/>
    <n v="60"/>
    <n v="60"/>
    <n v="3"/>
    <n v="1"/>
    <n v="5"/>
    <n v="0"/>
    <n v="0"/>
    <n v="0"/>
    <n v="0"/>
    <n v="0"/>
    <n v="0"/>
    <n v="9"/>
    <n v="621"/>
    <s v="Bramhayanipeeth Chokha"/>
    <n v="60"/>
    <n v="204"/>
  </r>
  <r>
    <m/>
    <d v="2016-11-30T00:00:00"/>
    <n v="9"/>
    <s v="Lata Shrestha"/>
    <s v="Female"/>
    <s v="Gokul Das Shrestha"/>
    <s v="Male"/>
    <s v="member"/>
    <n v="9818865852"/>
    <s v=""/>
    <s v=""/>
    <s v="Bhupendra Bahadur Parti"/>
    <s v="Male"/>
    <s v=""/>
    <n v="9810073119"/>
    <s v=""/>
    <s v=""/>
    <s v="Binda Bogati"/>
    <s v="Female"/>
    <s v=""/>
    <n v="9818063132"/>
    <s v=""/>
    <s v=""/>
    <s v="Kulmati Magar"/>
    <s v="Female"/>
    <s v=""/>
    <s v=""/>
    <s v=""/>
    <s v=""/>
    <x v="41"/>
    <x v="41"/>
    <x v="0"/>
    <s v=""/>
    <x v="0"/>
    <x v="1"/>
    <x v="0"/>
    <x v="2"/>
    <s v="Bagmati"/>
    <x v="2"/>
    <s v="Nawalpur"/>
    <n v="9"/>
    <n v="27.813627"/>
    <n v="85.640362999999994"/>
    <n v="1556.9"/>
    <s v=""/>
    <x v="0"/>
    <x v="0"/>
    <s v=""/>
    <x v="1"/>
    <s v="Don't know"/>
    <x v="0"/>
    <s v=""/>
    <x v="0"/>
    <x v="0"/>
    <x v="1"/>
    <x v="0"/>
    <x v="0"/>
    <x v="0"/>
    <x v="2"/>
    <x v="0"/>
    <s v="No"/>
    <n v="0"/>
    <x v="1"/>
    <x v="1"/>
    <s v=""/>
    <x v="1"/>
    <s v=""/>
    <s v=""/>
    <x v="1"/>
    <s v="Bagmati"/>
    <x v="2"/>
    <s v="simpal"/>
    <n v="2"/>
    <s v="Bagmati"/>
    <x v="1"/>
    <s v="kunchowk"/>
    <n v="1"/>
    <x v="30"/>
    <n v="265"/>
    <n v="7"/>
    <n v="8"/>
    <n v="45"/>
    <n v="73"/>
    <n v="7"/>
    <n v="140"/>
    <n v="3"/>
    <n v="8"/>
    <n v="22"/>
    <n v="78"/>
    <n v="14"/>
    <n v="125"/>
    <n v="4"/>
    <n v="0"/>
    <n v="6"/>
    <n v="6"/>
    <n v="3"/>
    <n v="0"/>
    <n v="0"/>
    <n v="8"/>
    <n v="130"/>
    <n v="8"/>
    <x v="1"/>
    <d v="2016-06-25T00:00:00"/>
    <s v="Unknown"/>
    <x v="2"/>
    <s v=""/>
    <x v="0"/>
    <s v=""/>
    <s v="No"/>
    <s v=""/>
    <s v=""/>
    <s v="No"/>
    <s v="No"/>
    <s v="No"/>
    <s v="No"/>
    <s v="No"/>
    <s v="No"/>
    <s v="No"/>
    <s v="No"/>
    <s v=""/>
    <s v=""/>
    <s v=""/>
    <x v="1"/>
    <x v="0"/>
    <s v="Host community"/>
    <s v=""/>
    <s v="Unknown"/>
    <x v="0"/>
    <s v="None"/>
    <s v="None"/>
    <s v="None"/>
    <s v="More than 75%"/>
    <s v="None"/>
    <s v="None"/>
    <s v=""/>
    <x v="0"/>
    <x v="3"/>
    <x v="0"/>
    <s v=""/>
    <x v="0"/>
    <s v=""/>
    <x v="1"/>
    <s v=""/>
    <x v="2"/>
    <x v="2"/>
    <x v="3"/>
    <s v=""/>
    <x v="2"/>
    <s v=""/>
    <x v="0"/>
    <x v="0"/>
    <s v=""/>
    <x v="0"/>
    <x v="0"/>
    <s v=""/>
    <x v="1"/>
    <n v="4"/>
    <x v="0"/>
    <n v="0"/>
    <n v="0"/>
    <n v="0"/>
    <n v="0"/>
    <n v="0"/>
    <x v="1"/>
    <x v="7"/>
    <x v="0"/>
    <x v="0"/>
    <x v="0"/>
    <x v="0"/>
    <x v="0"/>
    <x v="0"/>
    <n v="0"/>
    <x v="0"/>
    <x v="0"/>
    <x v="0"/>
    <x v="1"/>
    <s v=""/>
    <x v="1"/>
    <x v="2"/>
    <x v="0"/>
    <x v="0"/>
    <x v="0"/>
    <x v="0"/>
    <m/>
    <x v="0"/>
    <x v="0"/>
    <x v="0"/>
    <x v="1"/>
    <x v="1"/>
    <x v="1"/>
    <x v="0"/>
    <s v=""/>
    <x v="0"/>
    <s v=""/>
    <x v="0"/>
    <s v=""/>
    <s v="None"/>
    <s v=""/>
    <n v="0"/>
    <n v="1"/>
    <n v="0"/>
    <n v="1"/>
    <n v="3"/>
    <n v="0"/>
    <n v="3"/>
    <m/>
    <m/>
    <x v="1"/>
    <x v="2"/>
    <s v="No"/>
    <x v="0"/>
    <x v="0"/>
    <x v="0"/>
    <s v=""/>
    <x v="1"/>
    <x v="0"/>
    <x v="0"/>
    <m/>
    <x v="1"/>
    <x v="0"/>
    <x v="0"/>
    <x v="1"/>
    <x v="0"/>
    <x v="0"/>
    <x v="0"/>
    <x v="0"/>
    <x v="0"/>
    <x v="0"/>
    <s v=""/>
    <s v=""/>
    <x v="0"/>
    <s v=""/>
    <s v=""/>
    <x v="0"/>
    <s v=""/>
    <s v=""/>
    <x v="0"/>
    <s v=""/>
    <s v=""/>
    <x v="0"/>
    <x v="0"/>
    <x v="0"/>
    <s v=""/>
    <x v="0"/>
    <s v=""/>
    <n v="0"/>
    <x v="0"/>
    <x v="1"/>
    <x v="0"/>
    <x v="0"/>
    <x v="0"/>
    <s v=""/>
    <x v="0"/>
    <x v="0"/>
    <s v=""/>
    <s v=""/>
    <x v="0"/>
    <x v="0"/>
    <s v=""/>
    <x v="0"/>
    <x v="2"/>
    <s v=""/>
    <x v="0"/>
    <x v="0"/>
    <x v="1"/>
    <x v="1"/>
    <x v="1"/>
    <s v=""/>
    <x v="0"/>
    <s v=""/>
    <x v="0"/>
    <s v=""/>
    <x v="1"/>
    <x v="0"/>
    <s v=""/>
    <n v="0"/>
    <n v="0"/>
    <x v="0"/>
    <s v="No"/>
    <x v="0"/>
    <s v=""/>
    <x v="0"/>
    <x v="0"/>
    <x v="0"/>
    <s v=""/>
    <x v="0"/>
    <x v="0"/>
    <s v=""/>
    <x v="1"/>
    <x v="1"/>
    <s v=""/>
    <x v="2"/>
    <x v="0"/>
    <x v="0"/>
    <x v="0"/>
    <x v="1"/>
    <s v=""/>
    <x v="0"/>
    <x v="0"/>
    <s v=""/>
    <x v="1"/>
    <s v=""/>
    <x v="1"/>
    <s v=""/>
    <x v="2"/>
    <s v=""/>
    <x v="1"/>
    <x v="1"/>
    <x v="1"/>
    <m/>
    <x v="0"/>
    <x v="0"/>
    <x v="0"/>
    <x v="0"/>
    <x v="1"/>
    <x v="3"/>
    <s v=""/>
    <x v="2"/>
    <s v=""/>
    <x v="1"/>
    <s v=""/>
    <x v="0"/>
    <x v="0"/>
    <s v="Yes"/>
    <s v="Less than 2 weeks"/>
    <x v="2"/>
    <s v=""/>
    <x v="1"/>
    <e v="#NAME?"/>
    <x v="1"/>
    <n v="56"/>
    <n v="0"/>
    <n v="0"/>
    <n v="1"/>
    <n v="0"/>
    <n v="0"/>
    <n v="0"/>
    <n v="56"/>
    <n v="0"/>
    <n v="56"/>
    <n v="14"/>
    <n v="3"/>
    <n v="1"/>
    <n v="5"/>
    <n v="3"/>
    <n v="0"/>
    <n v="0"/>
    <n v="0"/>
    <n v="0"/>
    <n v="0"/>
    <n v="12"/>
    <n v="624"/>
    <s v="Bhedichaur"/>
    <n v="56"/>
    <n v="265"/>
  </r>
  <r>
    <m/>
    <d v="2016-12-05T00:00:00"/>
    <n v="9"/>
    <s v="Lata Shrestha"/>
    <s v="Female"/>
    <s v="Shiva Bahadur Shrestha"/>
    <s v="Male"/>
    <s v=""/>
    <n v="9861146605"/>
    <s v=""/>
    <s v=""/>
    <s v="Juna Gurung"/>
    <s v="Female"/>
    <s v=""/>
    <n v="9860638011"/>
    <s v=""/>
    <s v=""/>
    <s v="Man Bahadur Gurung"/>
    <s v="Male"/>
    <s v=""/>
    <n v="9860638011"/>
    <s v=""/>
    <s v=""/>
    <s v="Dhan Maya Shrestha"/>
    <s v="Female"/>
    <s v=""/>
    <s v=""/>
    <s v=""/>
    <s v=""/>
    <x v="42"/>
    <x v="42"/>
    <x v="1"/>
    <s v=""/>
    <x v="0"/>
    <x v="15"/>
    <x v="0"/>
    <x v="2"/>
    <s v="Bagmati"/>
    <x v="2"/>
    <s v="Tatopaani"/>
    <n v="9"/>
    <n v="27.932863999999999"/>
    <n v="85.948535000000007"/>
    <n v="2068.4"/>
    <s v=""/>
    <x v="0"/>
    <x v="1"/>
    <s v=""/>
    <x v="1"/>
    <s v="Don't know"/>
    <x v="0"/>
    <s v=""/>
    <x v="1"/>
    <x v="0"/>
    <x v="1"/>
    <x v="1"/>
    <x v="0"/>
    <x v="0"/>
    <x v="2"/>
    <x v="0"/>
    <s v="Dorong Bahadur Shrestha"/>
    <n v="0"/>
    <x v="1"/>
    <x v="1"/>
    <s v=""/>
    <x v="1"/>
    <s v=""/>
    <s v=""/>
    <x v="1"/>
    <s v="Bagmati"/>
    <x v="2"/>
    <s v="Tatopani"/>
    <n v="3"/>
    <s v="Bagmati"/>
    <x v="1"/>
    <s v="Tatopani"/>
    <n v="9"/>
    <x v="31"/>
    <n v="205"/>
    <n v="0"/>
    <n v="5"/>
    <n v="16"/>
    <n v="72"/>
    <n v="3"/>
    <n v="96"/>
    <n v="0"/>
    <n v="11"/>
    <n v="34"/>
    <n v="61"/>
    <n v="3"/>
    <n v="109"/>
    <n v="0"/>
    <n v="0"/>
    <n v="5"/>
    <n v="7"/>
    <n v="0"/>
    <n v="2"/>
    <n v="0"/>
    <n v="4"/>
    <n v="163"/>
    <n v="2"/>
    <x v="1"/>
    <d v="2016-08-25T00:00:00"/>
    <s v="No"/>
    <x v="2"/>
    <s v=""/>
    <x v="3"/>
    <s v=""/>
    <s v="No"/>
    <s v=""/>
    <s v=""/>
    <s v="No"/>
    <s v="No"/>
    <s v="No"/>
    <s v="No"/>
    <s v="No"/>
    <s v="No"/>
    <s v="No"/>
    <s v="No"/>
    <s v=""/>
    <s v=""/>
    <s v=""/>
    <x v="0"/>
    <x v="0"/>
    <s v="Government ownership"/>
    <s v=""/>
    <s v="No"/>
    <x v="2"/>
    <s v="None"/>
    <s v="None"/>
    <s v="None"/>
    <s v="&lt; 25%"/>
    <s v="More than 75%"/>
    <s v="None"/>
    <s v=""/>
    <x v="2"/>
    <x v="2"/>
    <x v="1"/>
    <s v=""/>
    <x v="1"/>
    <s v=""/>
    <x v="1"/>
    <s v=""/>
    <x v="1"/>
    <x v="0"/>
    <x v="2"/>
    <s v=""/>
    <x v="2"/>
    <s v=""/>
    <x v="0"/>
    <x v="3"/>
    <s v=""/>
    <x v="2"/>
    <x v="1"/>
    <s v=""/>
    <x v="1"/>
    <n v="35"/>
    <x v="0"/>
    <n v="0"/>
    <n v="0"/>
    <n v="0"/>
    <n v="0"/>
    <n v="0"/>
    <x v="1"/>
    <x v="1"/>
    <x v="0"/>
    <x v="0"/>
    <x v="0"/>
    <x v="0"/>
    <x v="0"/>
    <x v="0"/>
    <n v="4"/>
    <x v="1"/>
    <x v="1"/>
    <x v="1"/>
    <x v="0"/>
    <s v=""/>
    <x v="0"/>
    <x v="1"/>
    <x v="1"/>
    <x v="0"/>
    <x v="0"/>
    <x v="0"/>
    <m/>
    <x v="1"/>
    <x v="2"/>
    <x v="0"/>
    <x v="1"/>
    <x v="1"/>
    <x v="1"/>
    <x v="0"/>
    <s v=""/>
    <x v="0"/>
    <s v=""/>
    <x v="0"/>
    <s v=""/>
    <s v="Mosquito net"/>
    <s v=""/>
    <n v="0"/>
    <n v="2"/>
    <n v="0"/>
    <n v="2"/>
    <n v="4"/>
    <n v="0"/>
    <n v="4"/>
    <m/>
    <m/>
    <x v="1"/>
    <x v="0"/>
    <s v="No"/>
    <x v="0"/>
    <x v="0"/>
    <x v="0"/>
    <s v=""/>
    <x v="1"/>
    <x v="0"/>
    <x v="0"/>
    <m/>
    <x v="1"/>
    <x v="0"/>
    <x v="0"/>
    <x v="1"/>
    <x v="0"/>
    <x v="0"/>
    <x v="0"/>
    <x v="3"/>
    <x v="3"/>
    <x v="0"/>
    <s v=""/>
    <s v=""/>
    <x v="0"/>
    <s v=""/>
    <s v=""/>
    <x v="0"/>
    <s v=""/>
    <s v=""/>
    <x v="0"/>
    <s v=""/>
    <s v=""/>
    <x v="0"/>
    <x v="0"/>
    <x v="3"/>
    <s v=""/>
    <x v="0"/>
    <s v=""/>
    <n v="0"/>
    <x v="0"/>
    <x v="0"/>
    <x v="0"/>
    <x v="0"/>
    <x v="0"/>
    <s v=""/>
    <x v="0"/>
    <x v="0"/>
    <s v=""/>
    <s v=""/>
    <x v="0"/>
    <x v="0"/>
    <s v=""/>
    <x v="0"/>
    <x v="2"/>
    <s v=""/>
    <x v="2"/>
    <x v="0"/>
    <x v="1"/>
    <x v="1"/>
    <x v="1"/>
    <s v=""/>
    <x v="0"/>
    <s v=""/>
    <x v="0"/>
    <s v=""/>
    <x v="2"/>
    <x v="1"/>
    <s v=""/>
    <n v="0"/>
    <n v="0"/>
    <x v="0"/>
    <s v="No"/>
    <x v="0"/>
    <s v=""/>
    <x v="0"/>
    <x v="0"/>
    <x v="0"/>
    <s v=""/>
    <x v="0"/>
    <x v="0"/>
    <s v=""/>
    <x v="0"/>
    <x v="0"/>
    <s v=""/>
    <x v="2"/>
    <x v="0"/>
    <x v="0"/>
    <x v="0"/>
    <x v="1"/>
    <s v=""/>
    <x v="0"/>
    <x v="0"/>
    <s v=""/>
    <x v="7"/>
    <s v=""/>
    <x v="3"/>
    <s v=""/>
    <x v="1"/>
    <s v=""/>
    <x v="1"/>
    <x v="1"/>
    <x v="1"/>
    <m/>
    <x v="0"/>
    <x v="0"/>
    <x v="0"/>
    <x v="0"/>
    <x v="0"/>
    <x v="0"/>
    <s v=""/>
    <x v="0"/>
    <s v=""/>
    <x v="3"/>
    <s v=""/>
    <x v="0"/>
    <x v="0"/>
    <s v="Yes"/>
    <s v="Already done"/>
    <x v="2"/>
    <s v=""/>
    <x v="1"/>
    <s v=""/>
    <x v="1"/>
    <n v="27"/>
    <n v="0.2"/>
    <n v="0"/>
    <n v="0.8"/>
    <n v="0"/>
    <n v="10.600000000000001"/>
    <n v="0"/>
    <n v="42.400000000000006"/>
    <n v="0"/>
    <n v="27"/>
    <n v="27"/>
    <n v="3"/>
    <n v="1"/>
    <n v="1"/>
    <n v="3"/>
    <n v="0"/>
    <n v="0"/>
    <n v="0"/>
    <n v="0"/>
    <n v="0"/>
    <n v="8"/>
    <n v="625"/>
    <s v="Korthali naya basti"/>
    <n v="53"/>
    <n v="205"/>
  </r>
  <r>
    <m/>
    <d v="2016-12-01T00:00:00"/>
    <n v="9"/>
    <s v="Poshan Guragain"/>
    <s v="Male"/>
    <s v="Kabita Cholekha"/>
    <s v="Female"/>
    <s v=""/>
    <n v="9843725070"/>
    <s v=""/>
    <s v=""/>
    <s v=""/>
    <s v=""/>
    <s v=""/>
    <s v=""/>
    <s v=""/>
    <s v=""/>
    <s v=""/>
    <s v=""/>
    <s v=""/>
    <s v=""/>
    <s v=""/>
    <s v=""/>
    <s v=""/>
    <s v=""/>
    <s v=""/>
    <s v=""/>
    <s v=""/>
    <s v=""/>
    <x v="43"/>
    <x v="43"/>
    <x v="0"/>
    <s v=""/>
    <x v="0"/>
    <x v="0"/>
    <x v="0"/>
    <x v="0"/>
    <s v="Bagmati"/>
    <x v="0"/>
    <s v="Bhaktapur municipality"/>
    <n v="3"/>
    <n v="27.670551"/>
    <n v="85.435631999999998"/>
    <n v="1310.7"/>
    <s v=""/>
    <x v="0"/>
    <x v="0"/>
    <s v=""/>
    <x v="1"/>
    <s v="Don't know"/>
    <x v="2"/>
    <s v=""/>
    <x v="0"/>
    <x v="1"/>
    <x v="1"/>
    <x v="0"/>
    <x v="0"/>
    <x v="0"/>
    <x v="3"/>
    <x v="0"/>
    <s v="Same"/>
    <s v="Same"/>
    <x v="0"/>
    <x v="0"/>
    <s v=""/>
    <x v="0"/>
    <s v=""/>
    <s v=""/>
    <x v="0"/>
    <s v="Bagmati"/>
    <x v="0"/>
    <s v="Makwatole"/>
    <n v="3"/>
    <s v=""/>
    <x v="0"/>
    <s v=""/>
    <s v=""/>
    <x v="0"/>
    <n v="81"/>
    <n v="0"/>
    <n v="3"/>
    <n v="3"/>
    <n v="19"/>
    <n v="10"/>
    <n v="35"/>
    <n v="0"/>
    <n v="3"/>
    <n v="14"/>
    <n v="23"/>
    <n v="6"/>
    <n v="46"/>
    <n v="0"/>
    <n v="0"/>
    <n v="1"/>
    <n v="2"/>
    <n v="0"/>
    <n v="3"/>
    <n v="0"/>
    <n v="2"/>
    <n v="1"/>
    <n v="0"/>
    <x v="4"/>
    <d v="2015-04-25T00:00:00"/>
    <s v="No"/>
    <x v="1"/>
    <s v=""/>
    <x v="0"/>
    <s v=""/>
    <s v="Yes"/>
    <n v="15"/>
    <s v="Yes"/>
    <s v="Yes"/>
    <s v="No"/>
    <s v="Yes"/>
    <s v="No"/>
    <s v="No"/>
    <s v="No"/>
    <s v="No"/>
    <s v="No"/>
    <s v=""/>
    <s v="Resume livelihood at the place of origin/habitual residence"/>
    <s v=""/>
    <x v="0"/>
    <x v="0"/>
    <s v="Other"/>
    <s v="No"/>
    <s v="No"/>
    <x v="0"/>
    <s v="None"/>
    <s v="None"/>
    <s v="None"/>
    <s v="None"/>
    <s v="More than 75%"/>
    <s v="None"/>
    <s v=""/>
    <x v="0"/>
    <x v="0"/>
    <x v="0"/>
    <s v=""/>
    <x v="0"/>
    <s v=""/>
    <x v="2"/>
    <s v=""/>
    <x v="2"/>
    <x v="1"/>
    <x v="0"/>
    <s v=""/>
    <x v="0"/>
    <s v=""/>
    <x v="0"/>
    <x v="0"/>
    <s v=""/>
    <x v="0"/>
    <x v="0"/>
    <s v=""/>
    <x v="0"/>
    <n v="6"/>
    <x v="1"/>
    <n v="0"/>
    <n v="0"/>
    <n v="0"/>
    <n v="0"/>
    <n v="0"/>
    <x v="0"/>
    <x v="0"/>
    <x v="0"/>
    <x v="0"/>
    <x v="1"/>
    <x v="0"/>
    <x v="0"/>
    <x v="0"/>
    <n v="0"/>
    <x v="0"/>
    <x v="0"/>
    <x v="0"/>
    <x v="0"/>
    <s v=""/>
    <x v="1"/>
    <x v="1"/>
    <x v="0"/>
    <x v="0"/>
    <x v="0"/>
    <x v="0"/>
    <m/>
    <x v="1"/>
    <x v="2"/>
    <x v="0"/>
    <x v="0"/>
    <x v="0"/>
    <x v="0"/>
    <x v="0"/>
    <s v=""/>
    <x v="0"/>
    <s v=""/>
    <x v="0"/>
    <s v=""/>
    <s v="Mosquito net"/>
    <s v=""/>
    <n v="0"/>
    <n v="0"/>
    <n v="0"/>
    <n v="0"/>
    <n v="0"/>
    <n v="0"/>
    <n v="0"/>
    <m/>
    <m/>
    <x v="0"/>
    <x v="0"/>
    <s v="No"/>
    <x v="0"/>
    <x v="2"/>
    <x v="0"/>
    <s v=""/>
    <x v="0"/>
    <x v="0"/>
    <x v="0"/>
    <m/>
    <x v="0"/>
    <x v="0"/>
    <x v="2"/>
    <x v="0"/>
    <x v="0"/>
    <x v="0"/>
    <x v="0"/>
    <x v="0"/>
    <x v="0"/>
    <x v="0"/>
    <s v=""/>
    <s v=""/>
    <x v="0"/>
    <s v=""/>
    <s v=""/>
    <x v="0"/>
    <s v=""/>
    <s v=""/>
    <x v="0"/>
    <s v=""/>
    <s v=""/>
    <x v="0"/>
    <x v="0"/>
    <x v="0"/>
    <s v=""/>
    <x v="0"/>
    <s v=""/>
    <n v="60"/>
    <x v="0"/>
    <x v="0"/>
    <x v="1"/>
    <x v="0"/>
    <x v="0"/>
    <s v=""/>
    <x v="0"/>
    <x v="0"/>
    <s v=""/>
    <s v=""/>
    <x v="0"/>
    <x v="0"/>
    <s v=""/>
    <x v="1"/>
    <x v="0"/>
    <s v=""/>
    <x v="0"/>
    <x v="0"/>
    <x v="0"/>
    <x v="1"/>
    <x v="2"/>
    <s v=""/>
    <x v="0"/>
    <s v=""/>
    <x v="0"/>
    <s v=""/>
    <x v="1"/>
    <x v="0"/>
    <s v=""/>
    <n v="0"/>
    <n v="0"/>
    <x v="0"/>
    <s v="No"/>
    <x v="0"/>
    <s v=""/>
    <x v="0"/>
    <x v="0"/>
    <x v="0"/>
    <s v=""/>
    <x v="0"/>
    <x v="0"/>
    <s v=""/>
    <x v="0"/>
    <x v="0"/>
    <s v=""/>
    <x v="0"/>
    <x v="0"/>
    <x v="0"/>
    <x v="0"/>
    <x v="0"/>
    <s v="No"/>
    <x v="0"/>
    <x v="0"/>
    <s v=""/>
    <x v="1"/>
    <s v=""/>
    <x v="0"/>
    <s v=""/>
    <x v="2"/>
    <s v=""/>
    <x v="1"/>
    <x v="0"/>
    <x v="0"/>
    <m/>
    <x v="2"/>
    <x v="0"/>
    <x v="0"/>
    <x v="0"/>
    <x v="1"/>
    <x v="4"/>
    <m/>
    <x v="0"/>
    <s v=""/>
    <x v="3"/>
    <s v=""/>
    <x v="0"/>
    <x v="0"/>
    <s v="Yes"/>
    <s v="Don't know"/>
    <x v="0"/>
    <s v=""/>
    <x v="0"/>
    <s v="Water facilities"/>
    <x v="0"/>
    <n v="25"/>
    <n v="0"/>
    <n v="0"/>
    <n v="1"/>
    <n v="0"/>
    <n v="0"/>
    <n v="0"/>
    <n v="25"/>
    <n v="0"/>
    <n v="25"/>
    <n v="25"/>
    <n v="1"/>
    <n v="1"/>
    <n v="1"/>
    <n v="0"/>
    <n v="0"/>
    <n v="0"/>
    <n v="0"/>
    <n v="0"/>
    <n v="0"/>
    <n v="3"/>
    <n v="629"/>
    <s v="Makwa tole"/>
    <n v="25"/>
    <n v="81"/>
  </r>
  <r>
    <m/>
    <d v="2016-12-01T00:00:00"/>
    <n v="9"/>
    <s v="Poshan Guragain"/>
    <s v="Male"/>
    <s v="Devi Maya"/>
    <s v="Female"/>
    <s v=""/>
    <n v="9843352111"/>
    <s v=""/>
    <s v=""/>
    <s v=""/>
    <s v=""/>
    <s v=""/>
    <s v=""/>
    <s v=""/>
    <s v=""/>
    <s v=""/>
    <s v=""/>
    <s v=""/>
    <s v=""/>
    <s v=""/>
    <s v=""/>
    <s v=""/>
    <s v=""/>
    <s v=""/>
    <s v=""/>
    <s v=""/>
    <s v=""/>
    <x v="44"/>
    <x v="44"/>
    <x v="0"/>
    <s v=""/>
    <x v="0"/>
    <x v="0"/>
    <x v="0"/>
    <x v="0"/>
    <s v="Bagmati"/>
    <x v="0"/>
    <s v="Bhaktapur municipality"/>
    <s v=""/>
    <n v="27.669979999999999"/>
    <n v="85.432329999999993"/>
    <n v="1311.8"/>
    <s v=""/>
    <x v="0"/>
    <x v="0"/>
    <s v=""/>
    <x v="1"/>
    <s v="Don't know"/>
    <x v="2"/>
    <s v=""/>
    <x v="0"/>
    <x v="0"/>
    <x v="1"/>
    <x v="0"/>
    <x v="0"/>
    <x v="0"/>
    <x v="0"/>
    <x v="0"/>
    <s v="Same"/>
    <s v="Same"/>
    <x v="0"/>
    <x v="0"/>
    <s v=""/>
    <x v="0"/>
    <s v=""/>
    <s v=""/>
    <x v="0"/>
    <s v="Bagmati"/>
    <x v="0"/>
    <s v=""/>
    <n v="7"/>
    <s v=""/>
    <x v="0"/>
    <s v=""/>
    <s v=""/>
    <x v="2"/>
    <n v="67"/>
    <n v="0"/>
    <n v="3"/>
    <n v="7"/>
    <n v="15"/>
    <n v="5"/>
    <n v="30"/>
    <n v="2"/>
    <n v="5"/>
    <n v="7"/>
    <n v="13"/>
    <n v="10"/>
    <n v="37"/>
    <n v="4"/>
    <n v="0"/>
    <n v="5"/>
    <n v="0"/>
    <n v="0"/>
    <n v="4"/>
    <n v="0"/>
    <n v="2"/>
    <n v="1"/>
    <n v="1"/>
    <x v="0"/>
    <d v="2015-04-25T00:00:00"/>
    <s v="No"/>
    <x v="1"/>
    <s v=""/>
    <x v="0"/>
    <s v=""/>
    <s v="No"/>
    <s v=""/>
    <s v=""/>
    <s v="No"/>
    <s v="No"/>
    <s v="No"/>
    <s v="No"/>
    <s v="No"/>
    <s v="No"/>
    <s v="No"/>
    <s v="No"/>
    <s v=""/>
    <s v=""/>
    <s v=""/>
    <x v="0"/>
    <x v="0"/>
    <s v="Other"/>
    <s v="No"/>
    <s v="No"/>
    <x v="0"/>
    <s v="None"/>
    <s v="None"/>
    <s v="None"/>
    <s v="None"/>
    <s v="More than 75%"/>
    <s v="None"/>
    <s v=""/>
    <x v="0"/>
    <x v="0"/>
    <x v="0"/>
    <s v=""/>
    <x v="5"/>
    <s v=""/>
    <x v="6"/>
    <s v=""/>
    <x v="1"/>
    <x v="0"/>
    <x v="0"/>
    <s v=""/>
    <x v="0"/>
    <s v=""/>
    <x v="0"/>
    <x v="0"/>
    <s v=""/>
    <x v="0"/>
    <x v="0"/>
    <s v=""/>
    <x v="0"/>
    <n v="6"/>
    <x v="0"/>
    <n v="0"/>
    <n v="0"/>
    <n v="0"/>
    <n v="0"/>
    <n v="2"/>
    <x v="0"/>
    <x v="0"/>
    <x v="0"/>
    <x v="0"/>
    <x v="1"/>
    <x v="0"/>
    <x v="0"/>
    <x v="1"/>
    <n v="0"/>
    <x v="0"/>
    <x v="0"/>
    <x v="0"/>
    <x v="0"/>
    <s v=""/>
    <x v="1"/>
    <x v="1"/>
    <x v="0"/>
    <x v="0"/>
    <x v="0"/>
    <x v="0"/>
    <m/>
    <x v="0"/>
    <x v="0"/>
    <x v="0"/>
    <x v="0"/>
    <x v="0"/>
    <x v="0"/>
    <x v="3"/>
    <s v=""/>
    <x v="0"/>
    <s v=""/>
    <x v="0"/>
    <s v=""/>
    <s v="Mosquito net"/>
    <s v=""/>
    <n v="0"/>
    <n v="0"/>
    <n v="0"/>
    <n v="0"/>
    <n v="0"/>
    <n v="0"/>
    <n v="0"/>
    <m/>
    <m/>
    <x v="0"/>
    <x v="0"/>
    <s v="No"/>
    <x v="0"/>
    <x v="0"/>
    <x v="0"/>
    <s v=""/>
    <x v="0"/>
    <x v="0"/>
    <x v="0"/>
    <m/>
    <x v="0"/>
    <x v="0"/>
    <x v="0"/>
    <x v="1"/>
    <x v="0"/>
    <x v="2"/>
    <x v="0"/>
    <x v="0"/>
    <x v="0"/>
    <x v="0"/>
    <s v=""/>
    <s v=""/>
    <x v="0"/>
    <s v=""/>
    <s v=""/>
    <x v="0"/>
    <s v=""/>
    <s v=""/>
    <x v="0"/>
    <s v=""/>
    <s v=""/>
    <x v="0"/>
    <x v="0"/>
    <x v="0"/>
    <s v=""/>
    <x v="0"/>
    <s v=""/>
    <n v="100"/>
    <x v="0"/>
    <x v="0"/>
    <x v="1"/>
    <x v="0"/>
    <x v="0"/>
    <s v=""/>
    <x v="0"/>
    <x v="0"/>
    <s v=""/>
    <s v=""/>
    <x v="0"/>
    <x v="0"/>
    <s v=""/>
    <x v="0"/>
    <x v="1"/>
    <s v=""/>
    <x v="3"/>
    <x v="0"/>
    <x v="0"/>
    <x v="1"/>
    <x v="0"/>
    <s v=""/>
    <x v="2"/>
    <s v=""/>
    <x v="0"/>
    <s v=""/>
    <x v="0"/>
    <x v="0"/>
    <s v="No"/>
    <n v="0"/>
    <n v="0"/>
    <x v="0"/>
    <s v="No"/>
    <x v="0"/>
    <s v=""/>
    <x v="0"/>
    <x v="2"/>
    <x v="1"/>
    <s v=""/>
    <x v="1"/>
    <x v="1"/>
    <s v=""/>
    <x v="1"/>
    <x v="1"/>
    <s v=""/>
    <x v="1"/>
    <x v="2"/>
    <x v="0"/>
    <x v="0"/>
    <x v="0"/>
    <s v="No"/>
    <x v="0"/>
    <x v="0"/>
    <s v=""/>
    <x v="1"/>
    <s v=""/>
    <x v="0"/>
    <s v=""/>
    <x v="2"/>
    <s v=""/>
    <x v="1"/>
    <x v="0"/>
    <x v="0"/>
    <m/>
    <x v="2"/>
    <x v="0"/>
    <x v="0"/>
    <x v="0"/>
    <x v="1"/>
    <x v="1"/>
    <s v=""/>
    <x v="0"/>
    <s v=""/>
    <x v="0"/>
    <s v=""/>
    <x v="0"/>
    <x v="0"/>
    <s v="Yes"/>
    <s v="Don't know"/>
    <x v="1"/>
    <s v=""/>
    <x v="0"/>
    <s v="Leakage in roof_x000a_Job opportunity"/>
    <x v="0"/>
    <n v="18"/>
    <n v="0"/>
    <n v="0"/>
    <n v="0.8"/>
    <n v="0.2"/>
    <n v="0"/>
    <n v="0"/>
    <n v="14.4"/>
    <n v="3.6"/>
    <n v="18"/>
    <n v="18"/>
    <n v="1"/>
    <n v="1"/>
    <n v="1"/>
    <n v="0"/>
    <n v="0"/>
    <n v="0"/>
    <n v="0"/>
    <n v="0"/>
    <n v="0"/>
    <n v="3"/>
    <n v="630"/>
    <s v="Golmadi"/>
    <n v="18"/>
    <n v="67"/>
  </r>
  <r>
    <m/>
    <d v="2016-12-04T00:00:00"/>
    <n v="9"/>
    <s v="Keshav Adhikari"/>
    <s v="Male"/>
    <s v="Moti Ran Shakya"/>
    <s v="Male"/>
    <s v=""/>
    <n v="9860561307"/>
    <s v=""/>
    <s v=""/>
    <s v=""/>
    <s v=""/>
    <s v=""/>
    <s v=""/>
    <s v=""/>
    <s v=""/>
    <s v=""/>
    <s v=""/>
    <s v=""/>
    <s v=""/>
    <s v=""/>
    <s v=""/>
    <s v=""/>
    <s v=""/>
    <s v=""/>
    <s v=""/>
    <s v=""/>
    <s v=""/>
    <x v="45"/>
    <x v="45"/>
    <x v="0"/>
    <s v=""/>
    <x v="0"/>
    <x v="0"/>
    <x v="0"/>
    <x v="1"/>
    <s v="Bagmati"/>
    <x v="10"/>
    <s v="Karyabinayak Municipality"/>
    <n v="9"/>
    <n v="27.637090000000001"/>
    <n v="85.296139999999994"/>
    <n v="1301"/>
    <s v=""/>
    <x v="0"/>
    <x v="0"/>
    <s v=""/>
    <x v="1"/>
    <s v="Don't know"/>
    <x v="2"/>
    <s v=""/>
    <x v="0"/>
    <x v="0"/>
    <x v="0"/>
    <x v="0"/>
    <x v="0"/>
    <x v="0"/>
    <x v="3"/>
    <x v="0"/>
    <s v=""/>
    <s v=""/>
    <x v="0"/>
    <x v="0"/>
    <s v=""/>
    <x v="0"/>
    <s v="Manahari Maharjan"/>
    <n v="9841356105"/>
    <x v="0"/>
    <s v="Bagmati"/>
    <x v="9"/>
    <s v="Katangal"/>
    <n v="9"/>
    <s v=""/>
    <x v="0"/>
    <s v=""/>
    <s v=""/>
    <x v="1"/>
    <n v="102"/>
    <n v="0"/>
    <n v="2"/>
    <n v="14"/>
    <n v="25"/>
    <n v="10"/>
    <n v="51"/>
    <n v="0"/>
    <n v="3"/>
    <n v="9"/>
    <n v="25"/>
    <n v="14"/>
    <n v="51"/>
    <n v="0"/>
    <n v="0"/>
    <n v="3"/>
    <n v="1"/>
    <n v="0"/>
    <n v="0"/>
    <n v="0"/>
    <n v="2"/>
    <n v="1"/>
    <n v="0"/>
    <x v="0"/>
    <d v="2015-04-25T00:00:00"/>
    <s v="No"/>
    <x v="1"/>
    <s v=""/>
    <x v="0"/>
    <s v=""/>
    <s v="No"/>
    <s v=""/>
    <s v=""/>
    <s v="No"/>
    <s v="No"/>
    <s v="No"/>
    <s v="No"/>
    <s v="No"/>
    <s v="No"/>
    <s v="No"/>
    <s v="No"/>
    <s v=""/>
    <s v=""/>
    <s v=""/>
    <x v="0"/>
    <x v="0"/>
    <s v="Other"/>
    <s v="No"/>
    <s v="No"/>
    <x v="0"/>
    <s v="None"/>
    <s v="None"/>
    <s v="None"/>
    <s v="More than 75%"/>
    <s v="None"/>
    <s v="None"/>
    <s v=""/>
    <x v="0"/>
    <x v="1"/>
    <x v="0"/>
    <s v=""/>
    <x v="1"/>
    <s v=""/>
    <x v="1"/>
    <s v=""/>
    <x v="2"/>
    <x v="1"/>
    <x v="5"/>
    <s v="From previous home"/>
    <x v="4"/>
    <s v="From previous home"/>
    <x v="0"/>
    <x v="0"/>
    <s v=""/>
    <x v="0"/>
    <x v="0"/>
    <s v=""/>
    <x v="0"/>
    <n v="20"/>
    <x v="0"/>
    <n v="0"/>
    <n v="0"/>
    <n v="0"/>
    <n v="0"/>
    <n v="0"/>
    <x v="0"/>
    <x v="0"/>
    <x v="0"/>
    <x v="0"/>
    <x v="1"/>
    <x v="0"/>
    <x v="0"/>
    <x v="1"/>
    <n v="0"/>
    <x v="0"/>
    <x v="0"/>
    <x v="0"/>
    <x v="0"/>
    <s v=""/>
    <x v="0"/>
    <x v="0"/>
    <x v="0"/>
    <x v="0"/>
    <x v="0"/>
    <x v="0"/>
    <m/>
    <x v="0"/>
    <x v="1"/>
    <x v="0"/>
    <x v="0"/>
    <x v="0"/>
    <x v="0"/>
    <x v="1"/>
    <s v=""/>
    <x v="1"/>
    <s v=""/>
    <x v="0"/>
    <s v=""/>
    <s v="Mosquito net"/>
    <s v=""/>
    <n v="0"/>
    <n v="0"/>
    <n v="0"/>
    <n v="0"/>
    <n v="0"/>
    <n v="0"/>
    <n v="0"/>
    <m/>
    <m/>
    <x v="0"/>
    <x v="0"/>
    <s v="No"/>
    <x v="0"/>
    <x v="0"/>
    <x v="0"/>
    <s v=""/>
    <x v="2"/>
    <x v="0"/>
    <x v="0"/>
    <m/>
    <x v="0"/>
    <x v="0"/>
    <x v="0"/>
    <x v="0"/>
    <x v="0"/>
    <x v="0"/>
    <x v="0"/>
    <x v="0"/>
    <x v="0"/>
    <x v="0"/>
    <s v=""/>
    <s v=""/>
    <x v="0"/>
    <s v=""/>
    <s v=""/>
    <x v="0"/>
    <s v=""/>
    <s v=""/>
    <x v="0"/>
    <s v=""/>
    <s v=""/>
    <x v="0"/>
    <x v="0"/>
    <x v="0"/>
    <s v=""/>
    <x v="0"/>
    <s v=""/>
    <n v="40"/>
    <x v="1"/>
    <x v="1"/>
    <x v="0"/>
    <x v="0"/>
    <x v="0"/>
    <s v=""/>
    <x v="0"/>
    <x v="0"/>
    <s v=""/>
    <s v=""/>
    <x v="0"/>
    <x v="0"/>
    <s v=""/>
    <x v="0"/>
    <x v="1"/>
    <s v=""/>
    <x v="3"/>
    <x v="0"/>
    <x v="1"/>
    <x v="1"/>
    <x v="1"/>
    <s v=""/>
    <x v="0"/>
    <s v=""/>
    <x v="0"/>
    <s v=""/>
    <x v="1"/>
    <x v="0"/>
    <s v=""/>
    <n v="0"/>
    <n v="0"/>
    <x v="0"/>
    <s v="No"/>
    <x v="0"/>
    <s v=""/>
    <x v="0"/>
    <x v="0"/>
    <x v="0"/>
    <s v=""/>
    <x v="0"/>
    <x v="0"/>
    <s v=""/>
    <x v="0"/>
    <x v="0"/>
    <s v=""/>
    <x v="0"/>
    <x v="0"/>
    <x v="0"/>
    <x v="0"/>
    <x v="0"/>
    <s v="No"/>
    <x v="0"/>
    <x v="0"/>
    <s v=""/>
    <x v="0"/>
    <s v=""/>
    <x v="5"/>
    <s v=""/>
    <x v="1"/>
    <s v=""/>
    <x v="1"/>
    <x v="0"/>
    <x v="0"/>
    <m/>
    <x v="1"/>
    <x v="1"/>
    <x v="0"/>
    <x v="0"/>
    <x v="1"/>
    <x v="1"/>
    <s v=""/>
    <x v="1"/>
    <s v=""/>
    <x v="0"/>
    <s v=""/>
    <x v="0"/>
    <x v="0"/>
    <s v="No"/>
    <s v=""/>
    <x v="4"/>
    <s v=""/>
    <x v="1"/>
    <s v="Water problem"/>
    <x v="0"/>
    <n v="30"/>
    <n v="0"/>
    <n v="0"/>
    <n v="1"/>
    <n v="0"/>
    <n v="0"/>
    <n v="0"/>
    <n v="30"/>
    <n v="0"/>
    <n v="30"/>
    <n v="0"/>
    <n v="1"/>
    <n v="1"/>
    <n v="1"/>
    <n v="0"/>
    <n v="0"/>
    <n v="0"/>
    <n v="0"/>
    <n v="0"/>
    <n v="0"/>
    <n v="3"/>
    <n v="631"/>
    <s v="Katangal"/>
    <n v="30"/>
    <n v="102"/>
  </r>
  <r>
    <m/>
    <d v="2016-12-04T00:00:00"/>
    <n v="9"/>
    <s v="Keshav Adhikari"/>
    <s v="Male"/>
    <s v="Buddhi Krishna Maharjan"/>
    <s v="Male"/>
    <s v=""/>
    <n v="9841672596"/>
    <s v=""/>
    <s v=""/>
    <s v=""/>
    <s v=""/>
    <s v=""/>
    <s v=""/>
    <s v=""/>
    <s v=""/>
    <s v=""/>
    <s v=""/>
    <s v=""/>
    <s v=""/>
    <s v=""/>
    <s v=""/>
    <s v=""/>
    <s v=""/>
    <s v=""/>
    <s v=""/>
    <s v=""/>
    <s v=""/>
    <x v="46"/>
    <x v="46"/>
    <x v="0"/>
    <s v=""/>
    <x v="0"/>
    <x v="0"/>
    <x v="0"/>
    <x v="1"/>
    <s v="Bagmati"/>
    <x v="10"/>
    <s v="Karyabinayak Municipality"/>
    <n v="9"/>
    <n v="27.635200000000001"/>
    <n v="85.295680000000004"/>
    <n v="1300"/>
    <s v=""/>
    <x v="0"/>
    <x v="0"/>
    <s v=""/>
    <x v="1"/>
    <s v="Don't know"/>
    <x v="2"/>
    <s v=""/>
    <x v="0"/>
    <x v="0"/>
    <x v="0"/>
    <x v="0"/>
    <x v="0"/>
    <x v="0"/>
    <x v="3"/>
    <x v="0"/>
    <s v=""/>
    <s v=""/>
    <x v="0"/>
    <x v="0"/>
    <s v=""/>
    <x v="0"/>
    <s v="Buddhi Krishna Maharjan"/>
    <n v="9841672596"/>
    <x v="0"/>
    <s v="Bagmati"/>
    <x v="9"/>
    <s v="Bakha"/>
    <n v="6"/>
    <s v="Bagmati"/>
    <x v="0"/>
    <s v=""/>
    <s v=""/>
    <x v="26"/>
    <n v="100"/>
    <n v="2"/>
    <n v="6"/>
    <n v="4"/>
    <n v="32"/>
    <n v="8"/>
    <n v="52"/>
    <n v="2"/>
    <n v="6"/>
    <n v="8"/>
    <n v="30"/>
    <n v="2"/>
    <n v="48"/>
    <n v="2"/>
    <n v="0"/>
    <n v="5"/>
    <n v="2"/>
    <n v="0"/>
    <n v="5"/>
    <n v="0"/>
    <n v="0"/>
    <n v="2"/>
    <n v="0"/>
    <x v="0"/>
    <d v="2015-04-25T00:00:00"/>
    <s v="No"/>
    <x v="1"/>
    <s v=""/>
    <x v="0"/>
    <s v=""/>
    <s v="Yes"/>
    <n v="10"/>
    <s v="Yes"/>
    <s v="No"/>
    <s v="Yes"/>
    <s v="No"/>
    <s v="No"/>
    <s v="No"/>
    <s v="No"/>
    <s v="No"/>
    <s v="No"/>
    <s v=""/>
    <s v="Resume livelihood at the place of origin/habitual residence"/>
    <s v=""/>
    <x v="1"/>
    <x v="0"/>
    <s v="Other"/>
    <s v="No"/>
    <s v="No"/>
    <x v="0"/>
    <s v="None"/>
    <s v="None"/>
    <s v="None"/>
    <s v="None"/>
    <s v="More than 75%"/>
    <s v="None"/>
    <s v=""/>
    <x v="0"/>
    <x v="4"/>
    <x v="0"/>
    <s v=""/>
    <x v="0"/>
    <s v=""/>
    <x v="2"/>
    <s v=""/>
    <x v="2"/>
    <x v="0"/>
    <x v="3"/>
    <s v=""/>
    <x v="2"/>
    <s v=""/>
    <x v="0"/>
    <x v="0"/>
    <s v=""/>
    <x v="0"/>
    <x v="0"/>
    <s v=""/>
    <x v="0"/>
    <n v="2"/>
    <x v="0"/>
    <n v="0"/>
    <n v="0"/>
    <n v="0"/>
    <n v="0"/>
    <n v="0"/>
    <x v="0"/>
    <x v="0"/>
    <x v="0"/>
    <x v="0"/>
    <x v="0"/>
    <x v="0"/>
    <x v="1"/>
    <x v="0"/>
    <n v="0"/>
    <x v="0"/>
    <x v="0"/>
    <x v="0"/>
    <x v="1"/>
    <s v=""/>
    <x v="0"/>
    <x v="0"/>
    <x v="0"/>
    <x v="0"/>
    <x v="0"/>
    <x v="0"/>
    <m/>
    <x v="1"/>
    <x v="2"/>
    <x v="0"/>
    <x v="0"/>
    <x v="0"/>
    <x v="0"/>
    <x v="1"/>
    <s v=""/>
    <x v="1"/>
    <s v=""/>
    <x v="0"/>
    <s v=""/>
    <s v="Mosquito net"/>
    <s v=""/>
    <n v="0"/>
    <n v="0"/>
    <n v="0"/>
    <n v="0"/>
    <n v="0"/>
    <n v="0"/>
    <n v="0"/>
    <m/>
    <m/>
    <x v="0"/>
    <x v="0"/>
    <s v="No"/>
    <x v="0"/>
    <x v="0"/>
    <x v="0"/>
    <s v=""/>
    <x v="0"/>
    <x v="0"/>
    <x v="1"/>
    <m/>
    <x v="0"/>
    <x v="0"/>
    <x v="0"/>
    <x v="0"/>
    <x v="0"/>
    <x v="0"/>
    <x v="0"/>
    <x v="0"/>
    <x v="0"/>
    <x v="0"/>
    <s v=""/>
    <s v=""/>
    <x v="0"/>
    <s v=""/>
    <s v=""/>
    <x v="0"/>
    <s v=""/>
    <s v=""/>
    <x v="0"/>
    <s v=""/>
    <s v=""/>
    <x v="0"/>
    <x v="0"/>
    <x v="0"/>
    <s v=""/>
    <x v="0"/>
    <s v=""/>
    <n v="70"/>
    <x v="1"/>
    <x v="0"/>
    <x v="1"/>
    <x v="0"/>
    <x v="0"/>
    <s v=""/>
    <x v="0"/>
    <x v="0"/>
    <s v=""/>
    <s v=""/>
    <x v="0"/>
    <x v="0"/>
    <s v=""/>
    <x v="0"/>
    <x v="1"/>
    <s v=""/>
    <x v="4"/>
    <x v="0"/>
    <x v="1"/>
    <x v="1"/>
    <x v="1"/>
    <s v=""/>
    <x v="0"/>
    <s v=""/>
    <x v="0"/>
    <s v=""/>
    <x v="1"/>
    <x v="0"/>
    <s v=""/>
    <n v="0"/>
    <n v="0"/>
    <x v="0"/>
    <s v="No"/>
    <x v="0"/>
    <s v=""/>
    <x v="0"/>
    <x v="0"/>
    <x v="0"/>
    <s v=""/>
    <x v="0"/>
    <x v="0"/>
    <s v=""/>
    <x v="0"/>
    <x v="0"/>
    <s v=""/>
    <x v="1"/>
    <x v="0"/>
    <x v="0"/>
    <x v="0"/>
    <x v="0"/>
    <s v="No"/>
    <x v="0"/>
    <x v="0"/>
    <s v=""/>
    <x v="1"/>
    <s v=""/>
    <x v="1"/>
    <s v=""/>
    <x v="6"/>
    <s v=""/>
    <x v="1"/>
    <x v="0"/>
    <x v="0"/>
    <m/>
    <x v="1"/>
    <x v="1"/>
    <x v="0"/>
    <x v="0"/>
    <x v="1"/>
    <x v="2"/>
    <s v=""/>
    <x v="1"/>
    <s v=""/>
    <x v="3"/>
    <s v=""/>
    <x v="0"/>
    <x v="0"/>
    <s v="No"/>
    <s v=""/>
    <x v="4"/>
    <s v=""/>
    <x v="1"/>
    <s v="Drinking water problems..."/>
    <x v="0"/>
    <n v="20"/>
    <n v="0"/>
    <n v="0"/>
    <n v="1"/>
    <n v="0"/>
    <n v="0"/>
    <n v="0"/>
    <n v="20"/>
    <n v="0"/>
    <n v="20"/>
    <n v="15"/>
    <n v="1"/>
    <n v="1"/>
    <n v="5"/>
    <n v="0"/>
    <n v="0"/>
    <n v="0"/>
    <n v="0"/>
    <n v="0"/>
    <n v="0"/>
    <n v="7"/>
    <n v="632"/>
    <s v="Bakha-2"/>
    <n v="20"/>
    <n v="100"/>
  </r>
  <r>
    <m/>
    <d v="2016-12-05T00:00:00"/>
    <n v="9"/>
    <s v="Keshav Adhikari"/>
    <s v="Male"/>
    <s v="Subindra shahi"/>
    <s v="Male"/>
    <s v=""/>
    <n v="9841023280"/>
    <s v=""/>
    <s v=""/>
    <s v="Hem bdr. Maharjan"/>
    <s v="Male"/>
    <s v=""/>
    <n v="9841435642"/>
    <s v=""/>
    <s v=""/>
    <s v=""/>
    <s v=""/>
    <s v=""/>
    <s v=""/>
    <s v=""/>
    <s v=""/>
    <s v=""/>
    <s v=""/>
    <s v=""/>
    <s v=""/>
    <s v=""/>
    <s v=""/>
    <x v="47"/>
    <x v="47"/>
    <x v="0"/>
    <s v=""/>
    <x v="0"/>
    <x v="0"/>
    <x v="0"/>
    <x v="1"/>
    <s v="Bagmati"/>
    <x v="10"/>
    <s v="Karyabinayak Municipality"/>
    <n v="8"/>
    <n v="27.635860000000001"/>
    <n v="85.295330000000007"/>
    <n v="1300"/>
    <s v=""/>
    <x v="0"/>
    <x v="0"/>
    <s v=""/>
    <x v="1"/>
    <s v="Don't know"/>
    <x v="2"/>
    <s v=""/>
    <x v="0"/>
    <x v="0"/>
    <x v="1"/>
    <x v="0"/>
    <x v="0"/>
    <x v="0"/>
    <x v="3"/>
    <x v="0"/>
    <s v=""/>
    <s v=""/>
    <x v="0"/>
    <x v="0"/>
    <s v=""/>
    <x v="0"/>
    <s v="Sbindra Shahi"/>
    <n v="9841023280"/>
    <x v="0"/>
    <s v="Bagmati"/>
    <x v="9"/>
    <s v="Bakha"/>
    <n v="8"/>
    <s v=""/>
    <x v="0"/>
    <s v=""/>
    <s v=""/>
    <x v="32"/>
    <n v="90"/>
    <n v="0"/>
    <n v="4"/>
    <n v="6"/>
    <n v="32"/>
    <n v="4"/>
    <n v="46"/>
    <n v="2"/>
    <n v="4"/>
    <n v="10"/>
    <n v="26"/>
    <n v="2"/>
    <n v="44"/>
    <n v="0"/>
    <n v="0"/>
    <n v="4"/>
    <n v="1"/>
    <n v="0"/>
    <n v="0"/>
    <n v="0"/>
    <n v="3"/>
    <n v="1"/>
    <n v="0"/>
    <x v="0"/>
    <d v="2015-04-25T00:00:00"/>
    <s v="No"/>
    <x v="3"/>
    <s v=""/>
    <x v="5"/>
    <s v=""/>
    <s v="No"/>
    <s v=""/>
    <s v=""/>
    <s v="No"/>
    <s v="No"/>
    <s v="No"/>
    <s v="No"/>
    <s v="No"/>
    <s v="No"/>
    <s v="No"/>
    <s v="No"/>
    <s v=""/>
    <s v=""/>
    <s v=""/>
    <x v="0"/>
    <x v="0"/>
    <s v="Other"/>
    <s v="No"/>
    <s v="No"/>
    <x v="0"/>
    <s v="None"/>
    <s v="None"/>
    <s v="None"/>
    <s v="More than 75%"/>
    <s v="None"/>
    <s v="None"/>
    <s v=""/>
    <x v="0"/>
    <x v="1"/>
    <x v="0"/>
    <s v=""/>
    <x v="7"/>
    <s v=""/>
    <x v="1"/>
    <s v=""/>
    <x v="2"/>
    <x v="1"/>
    <x v="5"/>
    <s v="Previous home"/>
    <x v="4"/>
    <s v="Previous home"/>
    <x v="0"/>
    <x v="0"/>
    <s v=""/>
    <x v="0"/>
    <x v="0"/>
    <s v=""/>
    <x v="0"/>
    <n v="2"/>
    <x v="0"/>
    <n v="0"/>
    <n v="0"/>
    <n v="0"/>
    <n v="0"/>
    <n v="0"/>
    <x v="0"/>
    <x v="0"/>
    <x v="0"/>
    <x v="0"/>
    <x v="1"/>
    <x v="0"/>
    <x v="0"/>
    <x v="1"/>
    <n v="0"/>
    <x v="0"/>
    <x v="0"/>
    <x v="0"/>
    <x v="0"/>
    <s v=""/>
    <x v="0"/>
    <x v="0"/>
    <x v="0"/>
    <x v="0"/>
    <x v="0"/>
    <x v="0"/>
    <m/>
    <x v="0"/>
    <x v="1"/>
    <x v="0"/>
    <x v="1"/>
    <x v="0"/>
    <x v="0"/>
    <x v="1"/>
    <s v=""/>
    <x v="0"/>
    <s v=""/>
    <x v="0"/>
    <s v=""/>
    <s v="Mosquito net"/>
    <s v=""/>
    <n v="1"/>
    <n v="0"/>
    <n v="0"/>
    <n v="0"/>
    <n v="0"/>
    <n v="0"/>
    <n v="0"/>
    <m/>
    <m/>
    <x v="0"/>
    <x v="0"/>
    <s v="No"/>
    <x v="0"/>
    <x v="0"/>
    <x v="0"/>
    <s v=""/>
    <x v="0"/>
    <x v="0"/>
    <x v="0"/>
    <m/>
    <x v="0"/>
    <x v="0"/>
    <x v="0"/>
    <x v="0"/>
    <x v="0"/>
    <x v="0"/>
    <x v="0"/>
    <x v="0"/>
    <x v="0"/>
    <x v="0"/>
    <s v=""/>
    <s v=""/>
    <x v="0"/>
    <s v=""/>
    <s v=""/>
    <x v="0"/>
    <s v=""/>
    <s v=""/>
    <x v="0"/>
    <s v=""/>
    <s v=""/>
    <x v="0"/>
    <x v="0"/>
    <x v="0"/>
    <s v=""/>
    <x v="0"/>
    <s v=""/>
    <n v="30"/>
    <x v="1"/>
    <x v="0"/>
    <x v="1"/>
    <x v="0"/>
    <x v="0"/>
    <s v=""/>
    <x v="0"/>
    <x v="0"/>
    <s v=""/>
    <s v=""/>
    <x v="0"/>
    <x v="0"/>
    <s v=""/>
    <x v="0"/>
    <x v="1"/>
    <s v=""/>
    <x v="3"/>
    <x v="0"/>
    <x v="1"/>
    <x v="1"/>
    <x v="1"/>
    <s v=""/>
    <x v="0"/>
    <s v=""/>
    <x v="0"/>
    <s v=""/>
    <x v="1"/>
    <x v="0"/>
    <s v=""/>
    <n v="0"/>
    <n v="0"/>
    <x v="0"/>
    <s v="No"/>
    <x v="0"/>
    <s v=""/>
    <x v="0"/>
    <x v="0"/>
    <x v="0"/>
    <s v=""/>
    <x v="0"/>
    <x v="0"/>
    <s v=""/>
    <x v="0"/>
    <x v="0"/>
    <s v=""/>
    <x v="0"/>
    <x v="0"/>
    <x v="0"/>
    <x v="0"/>
    <x v="0"/>
    <s v="No"/>
    <x v="0"/>
    <x v="0"/>
    <s v=""/>
    <x v="0"/>
    <s v=""/>
    <x v="5"/>
    <s v=""/>
    <x v="1"/>
    <s v=""/>
    <x v="1"/>
    <x v="0"/>
    <x v="0"/>
    <m/>
    <x v="0"/>
    <x v="0"/>
    <x v="0"/>
    <x v="0"/>
    <x v="0"/>
    <x v="0"/>
    <s v=""/>
    <x v="1"/>
    <s v=""/>
    <x v="0"/>
    <s v=""/>
    <x v="0"/>
    <x v="0"/>
    <s v="No"/>
    <s v=""/>
    <x v="4"/>
    <s v=""/>
    <x v="1"/>
    <s v="Drknking water problem.._x000a_Toilets almost unusable.."/>
    <x v="0"/>
    <n v="24"/>
    <n v="0"/>
    <n v="0"/>
    <n v="0.2"/>
    <n v="0.8"/>
    <n v="0"/>
    <n v="0"/>
    <n v="4.8000000000000007"/>
    <n v="19.200000000000003"/>
    <n v="24"/>
    <n v="0"/>
    <n v="1"/>
    <n v="5"/>
    <n v="5"/>
    <n v="0"/>
    <n v="0"/>
    <n v="0"/>
    <n v="0"/>
    <n v="0"/>
    <n v="0"/>
    <n v="11"/>
    <n v="633"/>
    <s v="Bakha"/>
    <n v="24"/>
    <n v="90"/>
  </r>
  <r>
    <m/>
    <d v="2016-12-02T00:00:00"/>
    <n v="9"/>
    <s v="Ranjan Rijal"/>
    <s v="Male"/>
    <s v="Bridani gurung"/>
    <s v="Female"/>
    <s v="FCHV"/>
    <n v="9746082234"/>
    <s v=""/>
    <s v="All"/>
    <s v="Firindra Ghale"/>
    <s v="Male"/>
    <s v="IDP"/>
    <n v="9846752940"/>
    <s v=""/>
    <s v="All"/>
    <s v=""/>
    <s v=""/>
    <s v=""/>
    <s v=""/>
    <s v=""/>
    <s v=""/>
    <s v=""/>
    <s v=""/>
    <s v=""/>
    <s v=""/>
    <s v=""/>
    <s v=""/>
    <x v="48"/>
    <x v="48"/>
    <x v="0"/>
    <s v=""/>
    <x v="0"/>
    <x v="2"/>
    <x v="0"/>
    <x v="2"/>
    <s v="Gandaki"/>
    <x v="3"/>
    <s v="Kerauja"/>
    <n v="3"/>
    <n v="28.241330999999999"/>
    <n v="84.883746000000002"/>
    <n v="1116"/>
    <s v=""/>
    <x v="0"/>
    <x v="0"/>
    <s v=""/>
    <x v="1"/>
    <s v="Don't know"/>
    <x v="0"/>
    <s v=""/>
    <x v="1"/>
    <x v="0"/>
    <x v="0"/>
    <x v="0"/>
    <x v="0"/>
    <x v="1"/>
    <x v="1"/>
    <x v="1"/>
    <s v=""/>
    <s v=""/>
    <x v="1"/>
    <x v="1"/>
    <s v=""/>
    <x v="1"/>
    <s v=""/>
    <s v=""/>
    <x v="1"/>
    <s v="Gandaki"/>
    <x v="3"/>
    <s v="Kerauja"/>
    <n v="3"/>
    <s v=""/>
    <x v="0"/>
    <s v=""/>
    <s v=""/>
    <x v="33"/>
    <n v="209"/>
    <n v="2"/>
    <n v="14"/>
    <n v="24"/>
    <n v="53"/>
    <n v="17"/>
    <n v="110"/>
    <n v="0"/>
    <n v="14"/>
    <n v="24"/>
    <n v="47"/>
    <n v="14"/>
    <n v="99"/>
    <n v="0"/>
    <n v="1"/>
    <n v="11"/>
    <n v="2"/>
    <n v="0"/>
    <n v="3"/>
    <n v="0"/>
    <n v="2"/>
    <n v="209"/>
    <n v="0"/>
    <x v="1"/>
    <d v="2015-04-30T00:00:00"/>
    <s v="Yes"/>
    <x v="2"/>
    <s v=""/>
    <x v="1"/>
    <s v=""/>
    <s v="Unknown"/>
    <s v=""/>
    <s v=""/>
    <s v="No"/>
    <s v="No"/>
    <s v="No"/>
    <s v="No"/>
    <s v="No"/>
    <s v="No"/>
    <s v="No"/>
    <s v="No"/>
    <s v=""/>
    <s v=""/>
    <s v=""/>
    <x v="0"/>
    <x v="0"/>
    <s v="Other"/>
    <s v="No"/>
    <s v="Unknown"/>
    <x v="0"/>
    <s v="None"/>
    <s v="&lt; 25%"/>
    <s v="None"/>
    <s v="More than 75%"/>
    <s v="None"/>
    <s v="None"/>
    <s v=""/>
    <x v="1"/>
    <x v="0"/>
    <x v="2"/>
    <s v=""/>
    <x v="1"/>
    <s v=""/>
    <x v="1"/>
    <s v=""/>
    <x v="0"/>
    <x v="1"/>
    <x v="3"/>
    <s v=""/>
    <x v="2"/>
    <s v=""/>
    <x v="0"/>
    <x v="1"/>
    <s v=""/>
    <x v="1"/>
    <x v="0"/>
    <s v=""/>
    <x v="0"/>
    <n v="15"/>
    <x v="0"/>
    <n v="0"/>
    <n v="0"/>
    <n v="0"/>
    <n v="0"/>
    <n v="0"/>
    <x v="1"/>
    <x v="1"/>
    <x v="0"/>
    <x v="1"/>
    <x v="2"/>
    <x v="0"/>
    <x v="0"/>
    <x v="0"/>
    <n v="2"/>
    <x v="2"/>
    <x v="2"/>
    <x v="2"/>
    <x v="1"/>
    <s v=""/>
    <x v="0"/>
    <x v="0"/>
    <x v="1"/>
    <x v="1"/>
    <x v="0"/>
    <x v="0"/>
    <m/>
    <x v="0"/>
    <x v="1"/>
    <x v="0"/>
    <x v="0"/>
    <x v="0"/>
    <x v="0"/>
    <x v="0"/>
    <s v=""/>
    <x v="0"/>
    <s v=""/>
    <x v="0"/>
    <s v=""/>
    <s v="None"/>
    <s v=""/>
    <n v="0"/>
    <n v="2"/>
    <n v="0"/>
    <n v="2"/>
    <n v="0"/>
    <n v="0"/>
    <n v="0"/>
    <m/>
    <m/>
    <x v="1"/>
    <x v="1"/>
    <s v="Yes"/>
    <x v="8"/>
    <x v="0"/>
    <x v="0"/>
    <s v=""/>
    <x v="2"/>
    <x v="0"/>
    <x v="0"/>
    <m/>
    <x v="0"/>
    <x v="0"/>
    <x v="0"/>
    <x v="2"/>
    <x v="2"/>
    <x v="0"/>
    <x v="0"/>
    <x v="0"/>
    <x v="0"/>
    <x v="0"/>
    <s v=""/>
    <s v=""/>
    <x v="0"/>
    <s v=""/>
    <s v=""/>
    <x v="0"/>
    <s v=""/>
    <s v=""/>
    <x v="0"/>
    <s v=""/>
    <s v=""/>
    <x v="0"/>
    <x v="0"/>
    <x v="0"/>
    <s v=""/>
    <x v="0"/>
    <s v=""/>
    <n v="0"/>
    <x v="1"/>
    <x v="0"/>
    <x v="0"/>
    <x v="0"/>
    <x v="0"/>
    <s v=""/>
    <x v="0"/>
    <x v="1"/>
    <s v=""/>
    <s v=""/>
    <x v="0"/>
    <x v="0"/>
    <s v=""/>
    <x v="0"/>
    <x v="1"/>
    <s v=""/>
    <x v="3"/>
    <x v="0"/>
    <x v="0"/>
    <x v="1"/>
    <x v="2"/>
    <s v=""/>
    <x v="0"/>
    <s v=""/>
    <x v="0"/>
    <s v=""/>
    <x v="0"/>
    <x v="2"/>
    <s v="1 female under 18 is pregnant. GBV case heard, The camp has two cluster, Uchet cluster do not have proper drinking water system. Women are collecting water from nearby spring, they fear travelling at night. Pathways needs repair as children share problem "/>
    <n v="0"/>
    <n v="0"/>
    <x v="0"/>
    <s v="Unknown"/>
    <x v="0"/>
    <s v=""/>
    <x v="0"/>
    <x v="0"/>
    <x v="0"/>
    <s v=""/>
    <x v="0"/>
    <x v="0"/>
    <s v=""/>
    <x v="1"/>
    <x v="4"/>
    <s v=""/>
    <x v="2"/>
    <x v="1"/>
    <x v="0"/>
    <x v="0"/>
    <x v="0"/>
    <s v="No"/>
    <x v="0"/>
    <x v="0"/>
    <s v=""/>
    <x v="1"/>
    <s v=""/>
    <x v="2"/>
    <s v=""/>
    <x v="5"/>
    <s v="Items that make shelter warm"/>
    <x v="1"/>
    <x v="0"/>
    <x v="0"/>
    <m/>
    <x v="0"/>
    <x v="0"/>
    <x v="0"/>
    <x v="0"/>
    <x v="0"/>
    <x v="0"/>
    <s v=""/>
    <x v="1"/>
    <s v=""/>
    <x v="0"/>
    <s v=""/>
    <x v="1"/>
    <x v="1"/>
    <s v="Yes"/>
    <s v="Already done"/>
    <x v="4"/>
    <s v=""/>
    <x v="1"/>
    <s v="Two cluster one settkement, situatiin in Uchet cluster is worrisome especially in WASH, some hhs have returned to place if origin to stay inside temporary solid walls. All HHs name in beneficiary list received cash grant of 50k. Reconstructiin have no4 st"/>
    <x v="0"/>
    <n v="48"/>
    <n v="0"/>
    <n v="0"/>
    <n v="0.8"/>
    <n v="0.2"/>
    <n v="0"/>
    <n v="0"/>
    <n v="38.400000000000006"/>
    <n v="9.6000000000000014"/>
    <n v="0"/>
    <n v="48"/>
    <n v="1"/>
    <n v="1"/>
    <n v="1"/>
    <n v="0"/>
    <n v="0"/>
    <n v="0"/>
    <n v="0"/>
    <n v="0"/>
    <n v="0"/>
    <n v="3"/>
    <n v="637"/>
    <s v="Keraujabesi"/>
    <n v="48"/>
    <n v="209"/>
  </r>
  <r>
    <m/>
    <d v="2016-11-30T00:00:00"/>
    <n v="9"/>
    <s v="Poshan Guragain"/>
    <s v="Male"/>
    <s v="Mahesh Ranjit"/>
    <s v="Male"/>
    <s v=""/>
    <n v="9849170408"/>
    <s v=""/>
    <s v=""/>
    <s v="Balgopal"/>
    <s v="Male"/>
    <s v=""/>
    <n v="9808597524"/>
    <s v=""/>
    <s v=""/>
    <s v=""/>
    <s v=""/>
    <s v=""/>
    <s v=""/>
    <s v=""/>
    <s v=""/>
    <s v=""/>
    <s v=""/>
    <s v=""/>
    <s v=""/>
    <s v=""/>
    <s v=""/>
    <x v="49"/>
    <x v="49"/>
    <x v="0"/>
    <s v=""/>
    <x v="0"/>
    <x v="0"/>
    <x v="0"/>
    <x v="0"/>
    <s v="Bagmati"/>
    <x v="0"/>
    <s v="Bhaktapur municipality"/>
    <n v="8"/>
    <n v="27.672239000000001"/>
    <n v="85.430644000000001"/>
    <n v="1333"/>
    <s v=""/>
    <x v="0"/>
    <x v="0"/>
    <s v=""/>
    <x v="1"/>
    <s v="Don't know"/>
    <x v="0"/>
    <s v=""/>
    <x v="0"/>
    <x v="0"/>
    <x v="1"/>
    <x v="0"/>
    <x v="0"/>
    <x v="0"/>
    <x v="0"/>
    <x v="0"/>
    <s v="Mahesh"/>
    <n v="9849170408"/>
    <x v="0"/>
    <x v="0"/>
    <s v=""/>
    <x v="0"/>
    <s v=""/>
    <s v=""/>
    <x v="0"/>
    <s v="Bagmati"/>
    <x v="0"/>
    <s v="Tripura sundai btp.."/>
    <n v="8"/>
    <s v="Bagmati"/>
    <x v="7"/>
    <s v="Bhaktapur"/>
    <n v="10"/>
    <x v="0"/>
    <n v="72"/>
    <n v="0"/>
    <n v="8"/>
    <n v="2"/>
    <n v="13"/>
    <n v="10"/>
    <n v="33"/>
    <n v="6"/>
    <n v="4"/>
    <n v="10"/>
    <n v="17"/>
    <n v="2"/>
    <n v="39"/>
    <n v="4"/>
    <n v="0"/>
    <n v="10"/>
    <n v="6"/>
    <n v="0"/>
    <n v="4"/>
    <n v="0"/>
    <n v="3"/>
    <n v="2"/>
    <n v="0"/>
    <x v="0"/>
    <d v="2015-04-25T00:00:00"/>
    <s v="No"/>
    <x v="1"/>
    <s v=""/>
    <x v="0"/>
    <s v=""/>
    <s v="Yes"/>
    <n v="30"/>
    <s v="No"/>
    <s v="Yes"/>
    <s v="No"/>
    <s v="Yes"/>
    <s v="No"/>
    <s v="No"/>
    <s v="No"/>
    <s v="No"/>
    <s v="No"/>
    <s v=""/>
    <s v="Resume livelihood at the place of origin/habitual residence"/>
    <s v=""/>
    <x v="0"/>
    <x v="0"/>
    <s v="Other"/>
    <s v="No"/>
    <s v="No"/>
    <x v="0"/>
    <s v="None"/>
    <s v="None"/>
    <s v="None"/>
    <s v="None"/>
    <s v="More than 75%"/>
    <s v="None"/>
    <s v=""/>
    <x v="0"/>
    <x v="0"/>
    <x v="0"/>
    <s v=""/>
    <x v="1"/>
    <s v=""/>
    <x v="1"/>
    <s v=""/>
    <x v="0"/>
    <x v="0"/>
    <x v="0"/>
    <s v=""/>
    <x v="0"/>
    <s v=""/>
    <x v="0"/>
    <x v="0"/>
    <s v=""/>
    <x v="0"/>
    <x v="0"/>
    <s v=""/>
    <x v="0"/>
    <n v="8"/>
    <x v="0"/>
    <n v="0"/>
    <n v="0"/>
    <n v="0"/>
    <n v="0"/>
    <n v="0"/>
    <x v="0"/>
    <x v="0"/>
    <x v="0"/>
    <x v="0"/>
    <x v="1"/>
    <x v="0"/>
    <x v="0"/>
    <x v="1"/>
    <n v="0"/>
    <x v="0"/>
    <x v="0"/>
    <x v="0"/>
    <x v="0"/>
    <s v=""/>
    <x v="1"/>
    <x v="0"/>
    <x v="1"/>
    <x v="0"/>
    <x v="0"/>
    <x v="0"/>
    <m/>
    <x v="1"/>
    <x v="2"/>
    <x v="0"/>
    <x v="0"/>
    <x v="0"/>
    <x v="0"/>
    <x v="0"/>
    <s v=""/>
    <x v="0"/>
    <s v=""/>
    <x v="0"/>
    <s v=""/>
    <s v="Mosquito net"/>
    <s v=""/>
    <n v="0"/>
    <n v="0"/>
    <n v="0"/>
    <n v="0"/>
    <n v="0"/>
    <n v="0"/>
    <n v="0"/>
    <m/>
    <m/>
    <x v="0"/>
    <x v="0"/>
    <s v="No"/>
    <x v="0"/>
    <x v="0"/>
    <x v="0"/>
    <s v=""/>
    <x v="0"/>
    <x v="0"/>
    <x v="0"/>
    <m/>
    <x v="0"/>
    <x v="0"/>
    <x v="0"/>
    <x v="2"/>
    <x v="2"/>
    <x v="0"/>
    <x v="0"/>
    <x v="0"/>
    <x v="0"/>
    <x v="0"/>
    <s v=""/>
    <s v=""/>
    <x v="0"/>
    <s v=""/>
    <s v=""/>
    <x v="0"/>
    <s v=""/>
    <s v=""/>
    <x v="0"/>
    <s v=""/>
    <s v=""/>
    <x v="0"/>
    <x v="0"/>
    <x v="0"/>
    <s v=""/>
    <x v="0"/>
    <s v=""/>
    <n v="100"/>
    <x v="0"/>
    <x v="0"/>
    <x v="0"/>
    <x v="0"/>
    <x v="0"/>
    <s v=""/>
    <x v="0"/>
    <x v="0"/>
    <s v=""/>
    <s v=""/>
    <x v="1"/>
    <x v="0"/>
    <s v=""/>
    <x v="0"/>
    <x v="1"/>
    <s v=""/>
    <x v="3"/>
    <x v="0"/>
    <x v="0"/>
    <x v="0"/>
    <x v="0"/>
    <s v=""/>
    <x v="1"/>
    <s v=""/>
    <x v="0"/>
    <s v=""/>
    <x v="0"/>
    <x v="0"/>
    <s v=""/>
    <n v="0"/>
    <n v="0"/>
    <x v="0"/>
    <s v="No"/>
    <x v="0"/>
    <s v=""/>
    <x v="0"/>
    <x v="0"/>
    <x v="0"/>
    <s v=""/>
    <x v="0"/>
    <x v="0"/>
    <s v=""/>
    <x v="0"/>
    <x v="0"/>
    <s v=""/>
    <x v="1"/>
    <x v="0"/>
    <x v="0"/>
    <x v="0"/>
    <x v="0"/>
    <s v="No"/>
    <x v="0"/>
    <x v="0"/>
    <s v=""/>
    <x v="8"/>
    <s v=""/>
    <x v="0"/>
    <s v=""/>
    <x v="9"/>
    <s v=""/>
    <x v="1"/>
    <x v="0"/>
    <x v="0"/>
    <m/>
    <x v="0"/>
    <x v="0"/>
    <x v="0"/>
    <x v="0"/>
    <x v="1"/>
    <x v="4"/>
    <s v=""/>
    <x v="1"/>
    <s v=""/>
    <x v="1"/>
    <s v=""/>
    <x v="1"/>
    <x v="7"/>
    <s v="No"/>
    <s v=""/>
    <x v="0"/>
    <s v=""/>
    <x v="0"/>
    <s v="Toilet bathroom need to be maintain.. _x000a_Tent_x000a_Blanket_x000a_Bust bin_x000a_Solar_x000a_Battery"/>
    <x v="0"/>
    <n v="25"/>
    <n v="0"/>
    <n v="0"/>
    <n v="0.8"/>
    <n v="0.2"/>
    <n v="0"/>
    <n v="0"/>
    <n v="20"/>
    <n v="5"/>
    <n v="25"/>
    <n v="25"/>
    <n v="1"/>
    <n v="1"/>
    <n v="1"/>
    <n v="0"/>
    <n v="0"/>
    <n v="0"/>
    <n v="0"/>
    <n v="0"/>
    <n v="0"/>
    <n v="3"/>
    <n v="646"/>
    <s v="Tripura Sundari"/>
    <n v="25"/>
    <n v="72"/>
  </r>
  <r>
    <m/>
    <d v="2016-11-30T00:00:00"/>
    <n v="9"/>
    <s v="Poshan Guragain"/>
    <s v="Male"/>
    <s v="Asha kaji banala"/>
    <s v="Male"/>
    <s v=""/>
    <n v="9841237659"/>
    <s v=""/>
    <s v=""/>
    <s v="Bhaila Bahadur"/>
    <s v="Male"/>
    <s v=""/>
    <n v="9849343803"/>
    <s v=""/>
    <s v=""/>
    <s v=""/>
    <s v=""/>
    <s v=""/>
    <s v=""/>
    <s v=""/>
    <s v=""/>
    <s v=""/>
    <s v=""/>
    <s v=""/>
    <s v=""/>
    <s v=""/>
    <s v=""/>
    <x v="50"/>
    <x v="50"/>
    <x v="0"/>
    <s v=""/>
    <x v="0"/>
    <x v="0"/>
    <x v="0"/>
    <x v="0"/>
    <s v="Bagmati"/>
    <x v="0"/>
    <s v="Bhaktapur municipality"/>
    <n v="7"/>
    <n v="27.670822999999999"/>
    <n v="85.434263000000001"/>
    <n v="1316"/>
    <n v="4"/>
    <x v="0"/>
    <x v="1"/>
    <s v=""/>
    <x v="1"/>
    <s v="Don't know"/>
    <x v="0"/>
    <s v=""/>
    <x v="0"/>
    <x v="1"/>
    <x v="0"/>
    <x v="0"/>
    <x v="0"/>
    <x v="0"/>
    <x v="3"/>
    <x v="0"/>
    <s v="Asha kaji"/>
    <n v="9841237659"/>
    <x v="0"/>
    <x v="0"/>
    <s v=""/>
    <x v="0"/>
    <s v=""/>
    <s v=""/>
    <x v="0"/>
    <s v="Bagmati"/>
    <x v="0"/>
    <s v="Khacha"/>
    <n v="6"/>
    <s v=""/>
    <x v="0"/>
    <s v=""/>
    <s v=""/>
    <x v="34"/>
    <n v="135"/>
    <n v="0"/>
    <n v="3"/>
    <n v="7"/>
    <n v="42"/>
    <n v="10"/>
    <n v="62"/>
    <n v="0"/>
    <n v="14"/>
    <n v="17"/>
    <n v="42"/>
    <n v="0"/>
    <n v="73"/>
    <n v="4"/>
    <n v="0"/>
    <n v="6"/>
    <n v="2"/>
    <n v="0"/>
    <n v="11"/>
    <n v="0"/>
    <n v="5"/>
    <n v="3"/>
    <n v="0"/>
    <x v="4"/>
    <d v="2015-04-25T00:00:00"/>
    <s v="No"/>
    <x v="1"/>
    <s v=""/>
    <x v="0"/>
    <s v=""/>
    <s v="Yes"/>
    <n v="40"/>
    <s v="No"/>
    <s v="Yes"/>
    <s v="No"/>
    <s v="Yes"/>
    <s v="No"/>
    <s v="No"/>
    <s v="No"/>
    <s v="No"/>
    <s v="No"/>
    <s v=""/>
    <s v="Lack of access to livelihood at the site"/>
    <s v=""/>
    <x v="0"/>
    <x v="0"/>
    <s v="Other"/>
    <s v="No"/>
    <s v="No"/>
    <x v="0"/>
    <s v="None"/>
    <s v="None"/>
    <s v="None"/>
    <s v="None"/>
    <s v="More than 75%"/>
    <s v="None"/>
    <s v=""/>
    <x v="0"/>
    <x v="0"/>
    <x v="0"/>
    <s v=""/>
    <x v="7"/>
    <s v=""/>
    <x v="0"/>
    <s v=""/>
    <x v="0"/>
    <x v="0"/>
    <x v="0"/>
    <s v=""/>
    <x v="0"/>
    <s v=""/>
    <x v="0"/>
    <x v="0"/>
    <s v=""/>
    <x v="0"/>
    <x v="0"/>
    <s v=""/>
    <x v="1"/>
    <n v="5"/>
    <x v="0"/>
    <n v="0"/>
    <n v="0"/>
    <n v="0"/>
    <n v="0"/>
    <n v="0"/>
    <x v="0"/>
    <x v="0"/>
    <x v="0"/>
    <x v="0"/>
    <x v="0"/>
    <x v="0"/>
    <x v="0"/>
    <x v="0"/>
    <n v="0"/>
    <x v="0"/>
    <x v="0"/>
    <x v="0"/>
    <x v="0"/>
    <s v=""/>
    <x v="0"/>
    <x v="0"/>
    <x v="0"/>
    <x v="0"/>
    <x v="0"/>
    <x v="0"/>
    <m/>
    <x v="0"/>
    <x v="0"/>
    <x v="0"/>
    <x v="0"/>
    <x v="0"/>
    <x v="0"/>
    <x v="0"/>
    <s v=""/>
    <x v="0"/>
    <s v=""/>
    <x v="0"/>
    <s v=""/>
    <s v="Mosquito net"/>
    <s v=""/>
    <n v="0"/>
    <n v="0"/>
    <n v="0"/>
    <n v="0"/>
    <n v="0"/>
    <n v="0"/>
    <n v="0"/>
    <m/>
    <m/>
    <x v="0"/>
    <x v="0"/>
    <s v="No"/>
    <x v="0"/>
    <x v="0"/>
    <x v="0"/>
    <s v=""/>
    <x v="0"/>
    <x v="0"/>
    <x v="0"/>
    <m/>
    <x v="0"/>
    <x v="0"/>
    <x v="0"/>
    <x v="0"/>
    <x v="0"/>
    <x v="0"/>
    <x v="0"/>
    <x v="0"/>
    <x v="0"/>
    <x v="0"/>
    <s v=""/>
    <s v=""/>
    <x v="0"/>
    <s v=""/>
    <s v=""/>
    <x v="0"/>
    <s v=""/>
    <s v=""/>
    <x v="0"/>
    <s v=""/>
    <s v=""/>
    <x v="0"/>
    <x v="0"/>
    <x v="0"/>
    <s v=""/>
    <x v="0"/>
    <s v=""/>
    <n v="100"/>
    <x v="0"/>
    <x v="0"/>
    <x v="0"/>
    <x v="0"/>
    <x v="0"/>
    <s v=""/>
    <x v="0"/>
    <x v="0"/>
    <s v=""/>
    <s v=""/>
    <x v="0"/>
    <x v="0"/>
    <s v=""/>
    <x v="0"/>
    <x v="5"/>
    <s v=""/>
    <x v="0"/>
    <x v="0"/>
    <x v="0"/>
    <x v="1"/>
    <x v="2"/>
    <s v=""/>
    <x v="0"/>
    <s v=""/>
    <x v="0"/>
    <s v=""/>
    <x v="1"/>
    <x v="0"/>
    <s v=""/>
    <n v="0"/>
    <n v="0"/>
    <x v="0"/>
    <s v="No"/>
    <x v="0"/>
    <s v=""/>
    <x v="0"/>
    <x v="0"/>
    <x v="0"/>
    <s v=""/>
    <x v="0"/>
    <x v="0"/>
    <s v=""/>
    <x v="0"/>
    <x v="0"/>
    <s v=""/>
    <x v="0"/>
    <x v="0"/>
    <x v="0"/>
    <x v="0"/>
    <x v="0"/>
    <s v="Nothing"/>
    <x v="1"/>
    <x v="1"/>
    <s v=""/>
    <x v="3"/>
    <s v=""/>
    <x v="7"/>
    <s v=""/>
    <x v="1"/>
    <s v=""/>
    <x v="1"/>
    <x v="0"/>
    <x v="0"/>
    <m/>
    <x v="1"/>
    <x v="1"/>
    <x v="0"/>
    <x v="0"/>
    <x v="1"/>
    <x v="5"/>
    <s v=""/>
    <x v="1"/>
    <s v=""/>
    <x v="0"/>
    <s v=""/>
    <x v="0"/>
    <x v="0"/>
    <s v="No"/>
    <s v=""/>
    <x v="0"/>
    <s v=""/>
    <x v="0"/>
    <s v="Needs kitchen sets_x000a_= construction materials.._x000a_=water tank"/>
    <x v="0"/>
    <n v="59"/>
    <n v="0"/>
    <n v="0"/>
    <n v="1"/>
    <n v="0"/>
    <n v="0"/>
    <n v="0"/>
    <n v="59"/>
    <n v="0"/>
    <n v="59"/>
    <n v="59"/>
    <n v="3"/>
    <n v="1"/>
    <n v="3"/>
    <n v="0"/>
    <n v="0"/>
    <n v="0"/>
    <n v="0"/>
    <n v="0"/>
    <n v="0"/>
    <n v="7"/>
    <n v="647"/>
    <s v="Khacha(Suryodaya School)"/>
    <n v="59"/>
    <n v="135"/>
  </r>
  <r>
    <m/>
    <d v="2016-11-30T00:00:00"/>
    <n v="9"/>
    <s v="Poshan Guragain"/>
    <s v="Male"/>
    <s v="Anita Damaru"/>
    <s v="Female"/>
    <s v=""/>
    <n v="9818948942"/>
    <s v=""/>
    <s v=""/>
    <s v="Tulsiram Banmala"/>
    <s v="Male"/>
    <s v=""/>
    <n v="9841604467"/>
    <s v=""/>
    <s v=""/>
    <s v=""/>
    <s v=""/>
    <s v=""/>
    <s v=""/>
    <s v=""/>
    <s v=""/>
    <s v=""/>
    <s v=""/>
    <s v=""/>
    <s v=""/>
    <s v=""/>
    <s v=""/>
    <x v="51"/>
    <x v="51"/>
    <x v="0"/>
    <s v=""/>
    <x v="0"/>
    <x v="0"/>
    <x v="0"/>
    <x v="0"/>
    <s v="Bagmati"/>
    <x v="0"/>
    <s v="Bhaktapur municipality"/>
    <n v="6"/>
    <n v="27.671997999999999"/>
    <n v="85.433969000000005"/>
    <n v="1326"/>
    <s v=""/>
    <x v="0"/>
    <x v="2"/>
    <s v="Private"/>
    <x v="1"/>
    <s v="More than 2 months"/>
    <x v="3"/>
    <s v=""/>
    <x v="0"/>
    <x v="0"/>
    <x v="0"/>
    <x v="0"/>
    <x v="0"/>
    <x v="1"/>
    <x v="1"/>
    <x v="1"/>
    <s v=""/>
    <s v=""/>
    <x v="0"/>
    <x v="0"/>
    <s v=""/>
    <x v="0"/>
    <s v=""/>
    <s v=""/>
    <x v="0"/>
    <s v="Bagmati"/>
    <x v="0"/>
    <s v="Bhaktapur"/>
    <n v="6"/>
    <s v=""/>
    <x v="0"/>
    <s v=""/>
    <s v=""/>
    <x v="4"/>
    <n v="149"/>
    <n v="0"/>
    <n v="4"/>
    <n v="15"/>
    <n v="48"/>
    <n v="7"/>
    <n v="74"/>
    <n v="0"/>
    <n v="4"/>
    <n v="15"/>
    <n v="52"/>
    <n v="4"/>
    <n v="75"/>
    <n v="2"/>
    <n v="0"/>
    <n v="5"/>
    <n v="2"/>
    <n v="0"/>
    <n v="5"/>
    <n v="0"/>
    <n v="2"/>
    <n v="2"/>
    <n v="0"/>
    <x v="0"/>
    <d v="2015-04-25T00:00:00"/>
    <s v="No"/>
    <x v="1"/>
    <s v=""/>
    <x v="0"/>
    <s v=""/>
    <s v="Yes"/>
    <n v="50"/>
    <s v="Yes"/>
    <s v="Yes"/>
    <s v="No"/>
    <s v="No"/>
    <s v="No"/>
    <s v="No"/>
    <s v="No"/>
    <s v="No"/>
    <s v="No"/>
    <s v=""/>
    <s v="Lack of access to livelihood at the site"/>
    <s v=""/>
    <x v="0"/>
    <x v="0"/>
    <s v="Other"/>
    <s v="No"/>
    <s v="No"/>
    <x v="0"/>
    <s v="None"/>
    <s v="None"/>
    <s v="None"/>
    <s v="None"/>
    <s v="More than 75%"/>
    <s v="None"/>
    <s v=""/>
    <x v="0"/>
    <x v="0"/>
    <x v="5"/>
    <s v=""/>
    <x v="4"/>
    <s v="Money..."/>
    <x v="1"/>
    <s v=""/>
    <x v="2"/>
    <x v="0"/>
    <x v="1"/>
    <s v=""/>
    <x v="0"/>
    <s v=""/>
    <x v="0"/>
    <x v="0"/>
    <s v=""/>
    <x v="1"/>
    <x v="0"/>
    <s v=""/>
    <x v="0"/>
    <n v="4"/>
    <x v="0"/>
    <n v="0"/>
    <n v="0"/>
    <n v="0"/>
    <n v="0"/>
    <n v="0"/>
    <x v="0"/>
    <x v="0"/>
    <x v="0"/>
    <x v="0"/>
    <x v="0"/>
    <x v="1"/>
    <x v="0"/>
    <x v="0"/>
    <n v="0"/>
    <x v="0"/>
    <x v="0"/>
    <x v="0"/>
    <x v="0"/>
    <s v=""/>
    <x v="1"/>
    <x v="2"/>
    <x v="0"/>
    <x v="0"/>
    <x v="0"/>
    <x v="0"/>
    <m/>
    <x v="0"/>
    <x v="0"/>
    <x v="0"/>
    <x v="0"/>
    <x v="0"/>
    <x v="0"/>
    <x v="0"/>
    <s v=""/>
    <x v="0"/>
    <s v=""/>
    <x v="0"/>
    <s v=""/>
    <s v="Mosquito net"/>
    <s v=""/>
    <n v="0"/>
    <n v="0"/>
    <n v="0"/>
    <n v="0"/>
    <n v="0"/>
    <n v="4"/>
    <n v="4"/>
    <m/>
    <m/>
    <x v="0"/>
    <x v="0"/>
    <s v="No"/>
    <x v="0"/>
    <x v="0"/>
    <x v="0"/>
    <s v=""/>
    <x v="1"/>
    <x v="0"/>
    <x v="0"/>
    <m/>
    <x v="0"/>
    <x v="0"/>
    <x v="0"/>
    <x v="0"/>
    <x v="0"/>
    <x v="0"/>
    <x v="0"/>
    <x v="0"/>
    <x v="0"/>
    <x v="0"/>
    <s v=""/>
    <s v=""/>
    <x v="0"/>
    <s v=""/>
    <s v=""/>
    <x v="0"/>
    <s v=""/>
    <s v=""/>
    <x v="0"/>
    <s v=""/>
    <s v=""/>
    <x v="0"/>
    <x v="0"/>
    <x v="0"/>
    <s v=""/>
    <x v="0"/>
    <s v=""/>
    <n v="100"/>
    <x v="0"/>
    <x v="0"/>
    <x v="0"/>
    <x v="0"/>
    <x v="0"/>
    <s v=""/>
    <x v="0"/>
    <x v="0"/>
    <s v=""/>
    <s v=""/>
    <x v="1"/>
    <x v="0"/>
    <s v=""/>
    <x v="0"/>
    <x v="1"/>
    <s v=""/>
    <x v="3"/>
    <x v="0"/>
    <x v="0"/>
    <x v="0"/>
    <x v="0"/>
    <s v=""/>
    <x v="0"/>
    <s v=""/>
    <x v="0"/>
    <s v=""/>
    <x v="0"/>
    <x v="0"/>
    <s v=""/>
    <n v="0"/>
    <n v="0"/>
    <x v="0"/>
    <s v="No"/>
    <x v="0"/>
    <s v=""/>
    <x v="0"/>
    <x v="0"/>
    <x v="0"/>
    <s v=""/>
    <x v="0"/>
    <x v="0"/>
    <s v=""/>
    <x v="0"/>
    <x v="0"/>
    <s v=""/>
    <x v="1"/>
    <x v="0"/>
    <x v="0"/>
    <x v="0"/>
    <x v="0"/>
    <s v="Nothing"/>
    <x v="0"/>
    <x v="0"/>
    <s v=""/>
    <x v="3"/>
    <s v=""/>
    <x v="1"/>
    <s v=""/>
    <x v="3"/>
    <s v=""/>
    <x v="1"/>
    <x v="0"/>
    <x v="0"/>
    <m/>
    <x v="1"/>
    <x v="1"/>
    <x v="0"/>
    <x v="0"/>
    <x v="1"/>
    <x v="1"/>
    <s v=""/>
    <x v="1"/>
    <s v=""/>
    <x v="1"/>
    <s v=""/>
    <x v="0"/>
    <x v="0"/>
    <s v="Yes"/>
    <s v="Don't know"/>
    <x v="3"/>
    <s v=""/>
    <x v="1"/>
    <s v="Water requirement.._x000a_Materiels for construction.."/>
    <x v="0"/>
    <n v="44"/>
    <n v="0"/>
    <n v="0.2"/>
    <n v="0.6"/>
    <n v="0.2"/>
    <n v="0"/>
    <n v="8.8000000000000007"/>
    <n v="26.4"/>
    <n v="8.8000000000000007"/>
    <n v="44"/>
    <n v="44"/>
    <n v="1"/>
    <n v="3"/>
    <n v="3"/>
    <n v="3"/>
    <n v="0"/>
    <n v="0"/>
    <n v="0"/>
    <n v="0"/>
    <n v="0"/>
    <n v="10"/>
    <n v="648"/>
    <s v="Inachok (Jhartila)"/>
    <n v="44"/>
    <n v="149"/>
  </r>
  <r>
    <m/>
    <d v="2016-11-29T00:00:00"/>
    <n v="9"/>
    <s v="Poshan Guragain"/>
    <s v="Male"/>
    <s v="Chandra Narayan Sitiku"/>
    <s v="Male"/>
    <s v=""/>
    <n v="9841512665"/>
    <s v=""/>
    <s v=""/>
    <s v="Gyanendra Sitiku"/>
    <s v="Male"/>
    <s v=""/>
    <n v="9851050438"/>
    <s v=""/>
    <s v=""/>
    <s v=""/>
    <s v=""/>
    <s v=""/>
    <s v=""/>
    <s v=""/>
    <s v=""/>
    <s v=""/>
    <s v=""/>
    <s v=""/>
    <s v=""/>
    <s v=""/>
    <s v=""/>
    <x v="52"/>
    <x v="52"/>
    <x v="0"/>
    <s v=""/>
    <x v="0"/>
    <x v="0"/>
    <x v="0"/>
    <x v="0"/>
    <s v="Bagmati"/>
    <x v="0"/>
    <s v="Bhaktapur municipality"/>
    <n v="5"/>
    <n v="27.677064000000001"/>
    <n v="85.432565999999994"/>
    <n v="1324"/>
    <s v=""/>
    <x v="0"/>
    <x v="0"/>
    <s v=""/>
    <x v="0"/>
    <s v="Don't know"/>
    <x v="0"/>
    <s v=""/>
    <x v="0"/>
    <x v="0"/>
    <x v="1"/>
    <x v="0"/>
    <x v="0"/>
    <x v="0"/>
    <x v="3"/>
    <x v="0"/>
    <s v="Chandra"/>
    <n v="9841512665"/>
    <x v="0"/>
    <x v="0"/>
    <s v=""/>
    <x v="0"/>
    <s v=""/>
    <s v=""/>
    <x v="0"/>
    <s v="Bagmati"/>
    <x v="0"/>
    <s v="Bhaktapur"/>
    <n v="5"/>
    <s v=""/>
    <x v="0"/>
    <s v=""/>
    <s v=""/>
    <x v="0"/>
    <n v="86"/>
    <n v="0"/>
    <n v="0"/>
    <n v="13"/>
    <n v="28"/>
    <n v="5"/>
    <n v="46"/>
    <n v="2"/>
    <n v="2"/>
    <n v="6"/>
    <n v="27"/>
    <n v="3"/>
    <n v="40"/>
    <n v="2"/>
    <n v="0"/>
    <n v="4"/>
    <n v="3"/>
    <n v="0"/>
    <n v="5"/>
    <n v="0"/>
    <n v="3"/>
    <n v="2"/>
    <n v="1"/>
    <x v="0"/>
    <d v="2015-04-25T00:00:00"/>
    <s v="No"/>
    <x v="5"/>
    <s v=""/>
    <x v="0"/>
    <s v=""/>
    <s v="Yes"/>
    <n v="50"/>
    <s v="No"/>
    <s v="Yes"/>
    <s v="No"/>
    <s v="No"/>
    <s v="No"/>
    <s v="No"/>
    <s v="No"/>
    <s v="No"/>
    <s v="No"/>
    <s v=""/>
    <s v="Lack of access to livelihood at the site"/>
    <s v=""/>
    <x v="0"/>
    <x v="0"/>
    <s v="Other"/>
    <s v="No"/>
    <s v="No"/>
    <x v="0"/>
    <s v="None"/>
    <s v="None"/>
    <s v="More than 75%"/>
    <s v="None"/>
    <s v="None"/>
    <s v="None"/>
    <s v=""/>
    <x v="0"/>
    <x v="0"/>
    <x v="0"/>
    <s v=""/>
    <x v="1"/>
    <s v=""/>
    <x v="1"/>
    <s v=""/>
    <x v="0"/>
    <x v="1"/>
    <x v="6"/>
    <s v=""/>
    <x v="5"/>
    <s v=""/>
    <x v="2"/>
    <x v="0"/>
    <s v=""/>
    <x v="1"/>
    <x v="0"/>
    <s v=""/>
    <x v="1"/>
    <n v="5"/>
    <x v="2"/>
    <n v="0"/>
    <n v="0"/>
    <n v="0"/>
    <n v="2"/>
    <n v="0"/>
    <x v="0"/>
    <x v="0"/>
    <x v="0"/>
    <x v="0"/>
    <x v="0"/>
    <x v="1"/>
    <x v="0"/>
    <x v="0"/>
    <n v="4"/>
    <x v="1"/>
    <x v="1"/>
    <x v="2"/>
    <x v="0"/>
    <s v=""/>
    <x v="0"/>
    <x v="0"/>
    <x v="0"/>
    <x v="0"/>
    <x v="0"/>
    <x v="0"/>
    <m/>
    <x v="0"/>
    <x v="0"/>
    <x v="0"/>
    <x v="0"/>
    <x v="0"/>
    <x v="0"/>
    <x v="0"/>
    <s v=""/>
    <x v="0"/>
    <s v=""/>
    <x v="0"/>
    <s v=""/>
    <s v="Mosquito net"/>
    <s v=""/>
    <n v="0"/>
    <n v="0"/>
    <n v="1"/>
    <n v="1"/>
    <n v="0"/>
    <n v="0"/>
    <n v="0"/>
    <m/>
    <m/>
    <x v="0"/>
    <x v="0"/>
    <s v="No"/>
    <x v="0"/>
    <x v="0"/>
    <x v="0"/>
    <s v=""/>
    <x v="0"/>
    <x v="0"/>
    <x v="0"/>
    <m/>
    <x v="0"/>
    <x v="0"/>
    <x v="0"/>
    <x v="2"/>
    <x v="2"/>
    <x v="0"/>
    <x v="0"/>
    <x v="0"/>
    <x v="0"/>
    <x v="0"/>
    <s v=""/>
    <s v=""/>
    <x v="0"/>
    <s v=""/>
    <s v=""/>
    <x v="0"/>
    <s v=""/>
    <s v=""/>
    <x v="0"/>
    <s v=""/>
    <s v=""/>
    <x v="0"/>
    <x v="0"/>
    <x v="0"/>
    <s v=""/>
    <x v="0"/>
    <s v=""/>
    <n v="100"/>
    <x v="0"/>
    <x v="0"/>
    <x v="1"/>
    <x v="0"/>
    <x v="0"/>
    <s v=""/>
    <x v="0"/>
    <x v="0"/>
    <s v=""/>
    <s v=""/>
    <x v="0"/>
    <x v="0"/>
    <s v=""/>
    <x v="0"/>
    <x v="1"/>
    <s v=""/>
    <x v="3"/>
    <x v="0"/>
    <x v="0"/>
    <x v="1"/>
    <x v="2"/>
    <s v=""/>
    <x v="0"/>
    <s v=""/>
    <x v="0"/>
    <s v=""/>
    <x v="0"/>
    <x v="0"/>
    <s v=""/>
    <n v="0"/>
    <n v="0"/>
    <x v="0"/>
    <s v="No"/>
    <x v="0"/>
    <s v=""/>
    <x v="0"/>
    <x v="0"/>
    <x v="0"/>
    <s v=""/>
    <x v="0"/>
    <x v="0"/>
    <s v=""/>
    <x v="0"/>
    <x v="0"/>
    <s v=""/>
    <x v="1"/>
    <x v="0"/>
    <x v="0"/>
    <x v="0"/>
    <x v="0"/>
    <s v="Nothing"/>
    <x v="0"/>
    <x v="0"/>
    <s v=""/>
    <x v="0"/>
    <s v=""/>
    <x v="8"/>
    <s v=""/>
    <x v="2"/>
    <s v=""/>
    <x v="1"/>
    <x v="1"/>
    <x v="2"/>
    <m/>
    <x v="0"/>
    <x v="0"/>
    <x v="0"/>
    <x v="0"/>
    <x v="1"/>
    <x v="1"/>
    <s v=""/>
    <x v="0"/>
    <s v=""/>
    <x v="3"/>
    <s v=""/>
    <x v="0"/>
    <x v="0"/>
    <s v="Yes"/>
    <s v="Don't know"/>
    <x v="2"/>
    <s v=""/>
    <x v="1"/>
    <s v="Rent repairement required..."/>
    <x v="0"/>
    <n v="25"/>
    <n v="0.2"/>
    <n v="0"/>
    <n v="0.8"/>
    <n v="0"/>
    <n v="5"/>
    <n v="0"/>
    <n v="20"/>
    <n v="0"/>
    <n v="25"/>
    <n v="25"/>
    <n v="1"/>
    <n v="1"/>
    <n v="1"/>
    <n v="0"/>
    <n v="0"/>
    <n v="0"/>
    <n v="0"/>
    <n v="0"/>
    <n v="0"/>
    <n v="3"/>
    <n v="649"/>
    <s v="Dekocha (Khowpa College)"/>
    <n v="25"/>
    <n v="86"/>
  </r>
  <r>
    <m/>
    <d v="2016-12-04T00:00:00"/>
    <n v="9"/>
    <s v="Keshav Adhikari"/>
    <s v="Male"/>
    <s v="Ganga Lal Maharjan"/>
    <s v="Male"/>
    <s v=""/>
    <n v="9803240355"/>
    <s v=""/>
    <s v=""/>
    <s v=""/>
    <s v=""/>
    <s v=""/>
    <s v=""/>
    <s v=""/>
    <s v=""/>
    <s v=""/>
    <s v=""/>
    <s v=""/>
    <s v=""/>
    <s v=""/>
    <s v=""/>
    <s v=""/>
    <s v=""/>
    <s v=""/>
    <s v=""/>
    <s v=""/>
    <s v=""/>
    <x v="53"/>
    <x v="53"/>
    <x v="0"/>
    <s v=""/>
    <x v="0"/>
    <x v="0"/>
    <x v="0"/>
    <x v="1"/>
    <s v="Bagmati"/>
    <x v="10"/>
    <s v="Karyabinayek municipality"/>
    <n v="6"/>
    <n v="27.64432"/>
    <n v="85.293859999999995"/>
    <n v="1311"/>
    <s v=""/>
    <x v="0"/>
    <x v="0"/>
    <s v=""/>
    <x v="1"/>
    <s v="Don't know"/>
    <x v="2"/>
    <s v=""/>
    <x v="0"/>
    <x v="0"/>
    <x v="0"/>
    <x v="0"/>
    <x v="0"/>
    <x v="1"/>
    <x v="4"/>
    <x v="1"/>
    <s v=""/>
    <s v=""/>
    <x v="0"/>
    <x v="0"/>
    <s v=""/>
    <x v="0"/>
    <s v=""/>
    <s v=""/>
    <x v="0"/>
    <s v="Bagmati"/>
    <x v="9"/>
    <s v="Sano khokana"/>
    <n v="6"/>
    <s v=""/>
    <x v="0"/>
    <s v=""/>
    <s v=""/>
    <x v="25"/>
    <n v="151"/>
    <n v="0"/>
    <n v="7"/>
    <n v="16"/>
    <n v="43"/>
    <n v="11"/>
    <n v="77"/>
    <n v="0"/>
    <n v="5"/>
    <n v="23"/>
    <n v="39"/>
    <n v="7"/>
    <n v="74"/>
    <n v="0"/>
    <n v="0"/>
    <n v="3"/>
    <n v="1"/>
    <n v="0"/>
    <n v="4"/>
    <n v="0"/>
    <n v="0"/>
    <n v="1"/>
    <n v="0"/>
    <x v="0"/>
    <d v="2015-04-25T00:00:00"/>
    <s v="No"/>
    <x v="1"/>
    <s v=""/>
    <x v="0"/>
    <s v=""/>
    <s v="No"/>
    <s v=""/>
    <s v=""/>
    <s v="No"/>
    <s v="No"/>
    <s v="No"/>
    <s v="No"/>
    <s v="No"/>
    <s v="No"/>
    <s v="No"/>
    <s v="No"/>
    <s v=""/>
    <s v=""/>
    <s v=""/>
    <x v="0"/>
    <x v="0"/>
    <s v="Other"/>
    <s v="No"/>
    <s v="No"/>
    <x v="0"/>
    <s v="None"/>
    <s v="None"/>
    <s v="None"/>
    <s v="More than 75%"/>
    <s v="&lt; 25%"/>
    <s v="None"/>
    <s v=""/>
    <x v="0"/>
    <x v="3"/>
    <x v="2"/>
    <s v=""/>
    <x v="1"/>
    <s v=""/>
    <x v="1"/>
    <s v=""/>
    <x v="2"/>
    <x v="1"/>
    <x v="4"/>
    <s v=""/>
    <x v="3"/>
    <s v=""/>
    <x v="0"/>
    <x v="0"/>
    <s v=""/>
    <x v="0"/>
    <x v="1"/>
    <s v=""/>
    <x v="2"/>
    <n v="4"/>
    <x v="0"/>
    <n v="0"/>
    <n v="0"/>
    <n v="0"/>
    <n v="0"/>
    <n v="4"/>
    <x v="1"/>
    <x v="24"/>
    <x v="1"/>
    <x v="0"/>
    <x v="1"/>
    <x v="0"/>
    <x v="0"/>
    <x v="1"/>
    <n v="0"/>
    <x v="0"/>
    <x v="0"/>
    <x v="0"/>
    <x v="1"/>
    <s v=""/>
    <x v="1"/>
    <x v="0"/>
    <x v="0"/>
    <x v="0"/>
    <x v="0"/>
    <x v="0"/>
    <m/>
    <x v="0"/>
    <x v="1"/>
    <x v="0"/>
    <x v="1"/>
    <x v="0"/>
    <x v="0"/>
    <x v="0"/>
    <s v=""/>
    <x v="0"/>
    <s v=""/>
    <x v="0"/>
    <s v=""/>
    <s v="Mosquito net"/>
    <s v=""/>
    <n v="0"/>
    <n v="0"/>
    <n v="0"/>
    <n v="0"/>
    <n v="0"/>
    <n v="0"/>
    <n v="0"/>
    <m/>
    <m/>
    <x v="0"/>
    <x v="0"/>
    <s v="No"/>
    <x v="0"/>
    <x v="0"/>
    <x v="0"/>
    <s v=""/>
    <x v="1"/>
    <x v="0"/>
    <x v="1"/>
    <m/>
    <x v="0"/>
    <x v="0"/>
    <x v="0"/>
    <x v="0"/>
    <x v="0"/>
    <x v="0"/>
    <x v="0"/>
    <x v="0"/>
    <x v="0"/>
    <x v="0"/>
    <s v=""/>
    <s v=""/>
    <x v="0"/>
    <s v=""/>
    <s v=""/>
    <x v="0"/>
    <s v=""/>
    <s v=""/>
    <x v="0"/>
    <s v=""/>
    <s v=""/>
    <x v="0"/>
    <x v="0"/>
    <x v="0"/>
    <s v=""/>
    <x v="0"/>
    <s v=""/>
    <n v="50"/>
    <x v="1"/>
    <x v="1"/>
    <x v="1"/>
    <x v="0"/>
    <x v="0"/>
    <s v=""/>
    <x v="0"/>
    <x v="0"/>
    <s v=""/>
    <s v=""/>
    <x v="0"/>
    <x v="0"/>
    <s v=""/>
    <x v="0"/>
    <x v="2"/>
    <s v=""/>
    <x v="4"/>
    <x v="0"/>
    <x v="1"/>
    <x v="1"/>
    <x v="1"/>
    <s v=""/>
    <x v="0"/>
    <s v=""/>
    <x v="0"/>
    <s v=""/>
    <x v="0"/>
    <x v="0"/>
    <s v=""/>
    <n v="0"/>
    <n v="0"/>
    <x v="0"/>
    <s v="No"/>
    <x v="0"/>
    <s v=""/>
    <x v="1"/>
    <x v="0"/>
    <x v="0"/>
    <s v=""/>
    <x v="0"/>
    <x v="0"/>
    <s v=""/>
    <x v="0"/>
    <x v="0"/>
    <s v=""/>
    <x v="0"/>
    <x v="2"/>
    <x v="0"/>
    <x v="0"/>
    <x v="0"/>
    <s v="None"/>
    <x v="0"/>
    <x v="0"/>
    <s v=""/>
    <x v="1"/>
    <s v=""/>
    <x v="3"/>
    <s v=""/>
    <x v="1"/>
    <s v=""/>
    <x v="1"/>
    <x v="0"/>
    <x v="0"/>
    <m/>
    <x v="1"/>
    <x v="1"/>
    <x v="0"/>
    <x v="0"/>
    <x v="1"/>
    <x v="1"/>
    <s v=""/>
    <x v="1"/>
    <s v=""/>
    <x v="0"/>
    <s v=""/>
    <x v="0"/>
    <x v="0"/>
    <s v="No"/>
    <s v=""/>
    <x v="4"/>
    <s v=""/>
    <x v="1"/>
    <s v="Drinking water_x000a_No proper toilet people have to bath in the open"/>
    <x v="0"/>
    <n v="34"/>
    <n v="0"/>
    <n v="0"/>
    <n v="0.6"/>
    <n v="0.4"/>
    <n v="0"/>
    <n v="0"/>
    <n v="20.399999999999999"/>
    <n v="13.600000000000001"/>
    <n v="34"/>
    <n v="9"/>
    <n v="1"/>
    <n v="3"/>
    <n v="3"/>
    <n v="3"/>
    <n v="0"/>
    <n v="0"/>
    <n v="0"/>
    <n v="0"/>
    <n v="0"/>
    <n v="10"/>
    <n v="654"/>
    <s v="Syanu Khokana"/>
    <n v="34"/>
    <n v="151"/>
  </r>
  <r>
    <m/>
    <d v="2016-12-05T00:00:00"/>
    <n v="9"/>
    <s v="Keshav Adhikari"/>
    <s v="Male"/>
    <s v="Pabita Maharjan"/>
    <s v="Female"/>
    <s v=""/>
    <n v="9849553041"/>
    <s v=""/>
    <s v=""/>
    <s v=""/>
    <s v=""/>
    <s v=""/>
    <s v=""/>
    <s v=""/>
    <s v=""/>
    <s v=""/>
    <s v=""/>
    <s v=""/>
    <s v=""/>
    <s v=""/>
    <s v=""/>
    <s v=""/>
    <s v=""/>
    <s v=""/>
    <s v=""/>
    <s v=""/>
    <s v=""/>
    <x v="54"/>
    <x v="54"/>
    <x v="0"/>
    <s v=""/>
    <x v="0"/>
    <x v="0"/>
    <x v="0"/>
    <x v="1"/>
    <s v="Bagmati"/>
    <x v="10"/>
    <s v="Karyabinayek municipality"/>
    <n v="8"/>
    <n v="27.634370000000001"/>
    <n v="85.297569999999993"/>
    <n v="1323"/>
    <s v=""/>
    <x v="0"/>
    <x v="0"/>
    <s v=""/>
    <x v="1"/>
    <s v="Don't know"/>
    <x v="2"/>
    <s v=""/>
    <x v="0"/>
    <x v="0"/>
    <x v="0"/>
    <x v="0"/>
    <x v="2"/>
    <x v="0"/>
    <x v="3"/>
    <x v="0"/>
    <s v=""/>
    <s v=""/>
    <x v="0"/>
    <x v="0"/>
    <s v=""/>
    <x v="0"/>
    <s v="Pabitra Maharjan"/>
    <n v="9849553041"/>
    <x v="0"/>
    <s v="Bagmati"/>
    <x v="9"/>
    <s v="Gacha"/>
    <n v="8"/>
    <s v=""/>
    <x v="0"/>
    <s v=""/>
    <s v=""/>
    <x v="35"/>
    <n v="226"/>
    <n v="0"/>
    <n v="8"/>
    <n v="16"/>
    <n v="66"/>
    <n v="19"/>
    <n v="109"/>
    <n v="0"/>
    <n v="8"/>
    <n v="27"/>
    <n v="66"/>
    <n v="16"/>
    <n v="117"/>
    <n v="0"/>
    <n v="0"/>
    <n v="4"/>
    <n v="1"/>
    <n v="0"/>
    <n v="5"/>
    <n v="0"/>
    <n v="2"/>
    <n v="2"/>
    <n v="0"/>
    <x v="0"/>
    <d v="2015-04-25T00:00:00"/>
    <s v="No"/>
    <x v="3"/>
    <s v=""/>
    <x v="0"/>
    <s v=""/>
    <s v="Yes"/>
    <n v="25"/>
    <s v="Yes"/>
    <s v="No"/>
    <s v="Yes"/>
    <s v="No"/>
    <s v="No"/>
    <s v="No"/>
    <s v="No"/>
    <s v="No"/>
    <s v="No"/>
    <s v=""/>
    <s v="Resume livelihood at the place of origin/habitual residence"/>
    <s v=""/>
    <x v="0"/>
    <x v="0"/>
    <s v="Other"/>
    <s v="No"/>
    <s v="No"/>
    <x v="0"/>
    <s v="None"/>
    <s v="None"/>
    <s v="None"/>
    <s v="More than 75%"/>
    <s v="None"/>
    <s v="None"/>
    <s v=""/>
    <x v="0"/>
    <x v="1"/>
    <x v="0"/>
    <s v=""/>
    <x v="5"/>
    <s v=""/>
    <x v="1"/>
    <s v=""/>
    <x v="2"/>
    <x v="0"/>
    <x v="7"/>
    <s v=""/>
    <x v="2"/>
    <s v=""/>
    <x v="0"/>
    <x v="0"/>
    <s v=""/>
    <x v="0"/>
    <x v="0"/>
    <s v=""/>
    <x v="0"/>
    <n v="4"/>
    <x v="0"/>
    <n v="0"/>
    <n v="0"/>
    <n v="0"/>
    <n v="0"/>
    <n v="1"/>
    <x v="0"/>
    <x v="0"/>
    <x v="0"/>
    <x v="0"/>
    <x v="1"/>
    <x v="0"/>
    <x v="0"/>
    <x v="1"/>
    <n v="0"/>
    <x v="0"/>
    <x v="0"/>
    <x v="0"/>
    <x v="0"/>
    <s v=""/>
    <x v="1"/>
    <x v="0"/>
    <x v="0"/>
    <x v="0"/>
    <x v="0"/>
    <x v="0"/>
    <m/>
    <x v="0"/>
    <x v="1"/>
    <x v="0"/>
    <x v="1"/>
    <x v="0"/>
    <x v="0"/>
    <x v="2"/>
    <s v=""/>
    <x v="3"/>
    <s v=""/>
    <x v="0"/>
    <s v=""/>
    <s v="Mosquito net"/>
    <s v=""/>
    <n v="0"/>
    <n v="0"/>
    <n v="0"/>
    <n v="0"/>
    <n v="0"/>
    <n v="0"/>
    <n v="0"/>
    <m/>
    <m/>
    <x v="0"/>
    <x v="0"/>
    <s v="No"/>
    <x v="0"/>
    <x v="0"/>
    <x v="0"/>
    <s v=""/>
    <x v="0"/>
    <x v="0"/>
    <x v="0"/>
    <m/>
    <x v="1"/>
    <x v="0"/>
    <x v="0"/>
    <x v="0"/>
    <x v="0"/>
    <x v="0"/>
    <x v="0"/>
    <x v="0"/>
    <x v="0"/>
    <x v="0"/>
    <s v=""/>
    <s v=""/>
    <x v="0"/>
    <s v=""/>
    <s v=""/>
    <x v="0"/>
    <s v=""/>
    <s v=""/>
    <x v="0"/>
    <s v=""/>
    <s v=""/>
    <x v="0"/>
    <x v="0"/>
    <x v="2"/>
    <s v=""/>
    <x v="3"/>
    <s v=""/>
    <n v="50"/>
    <x v="1"/>
    <x v="1"/>
    <x v="0"/>
    <x v="0"/>
    <x v="0"/>
    <s v=""/>
    <x v="0"/>
    <x v="0"/>
    <s v=""/>
    <s v=""/>
    <x v="0"/>
    <x v="0"/>
    <s v=""/>
    <x v="0"/>
    <x v="2"/>
    <s v=""/>
    <x v="4"/>
    <x v="0"/>
    <x v="1"/>
    <x v="1"/>
    <x v="1"/>
    <s v=""/>
    <x v="0"/>
    <s v=""/>
    <x v="0"/>
    <s v=""/>
    <x v="1"/>
    <x v="0"/>
    <s v=""/>
    <n v="0"/>
    <n v="0"/>
    <x v="0"/>
    <s v="No"/>
    <x v="0"/>
    <s v=""/>
    <x v="0"/>
    <x v="0"/>
    <x v="0"/>
    <s v=""/>
    <x v="0"/>
    <x v="0"/>
    <s v=""/>
    <x v="0"/>
    <x v="0"/>
    <s v=""/>
    <x v="0"/>
    <x v="0"/>
    <x v="0"/>
    <x v="0"/>
    <x v="0"/>
    <s v="No"/>
    <x v="0"/>
    <x v="0"/>
    <s v=""/>
    <x v="1"/>
    <s v=""/>
    <x v="6"/>
    <s v=""/>
    <x v="1"/>
    <s v=""/>
    <x v="1"/>
    <x v="0"/>
    <x v="0"/>
    <m/>
    <x v="0"/>
    <x v="0"/>
    <x v="0"/>
    <x v="0"/>
    <x v="0"/>
    <x v="0"/>
    <s v=""/>
    <x v="1"/>
    <s v=""/>
    <x v="0"/>
    <s v=""/>
    <x v="0"/>
    <x v="0"/>
    <s v="No"/>
    <s v=""/>
    <x v="1"/>
    <s v=""/>
    <x v="1"/>
    <s v="Toilet _x000a_Water"/>
    <x v="0"/>
    <n v="50"/>
    <n v="0"/>
    <n v="0"/>
    <n v="0.2"/>
    <n v="0.8"/>
    <n v="0"/>
    <n v="0"/>
    <n v="10"/>
    <n v="40"/>
    <n v="50"/>
    <n v="0"/>
    <n v="3"/>
    <n v="5"/>
    <n v="5"/>
    <n v="0"/>
    <n v="0"/>
    <n v="0"/>
    <n v="0"/>
    <n v="0"/>
    <n v="0"/>
    <n v="13"/>
    <n v="655"/>
    <s v="Gacha"/>
    <n v="50"/>
    <n v="226"/>
  </r>
  <r>
    <m/>
    <d v="2016-12-06T00:00:00"/>
    <n v="9"/>
    <s v="Lata Shrestha"/>
    <s v="Female"/>
    <s v="Arjun BK"/>
    <s v="Male"/>
    <s v=""/>
    <n v="9818658034"/>
    <s v=""/>
    <s v=""/>
    <s v="Sumitra BK"/>
    <s v="Female"/>
    <s v=""/>
    <s v="9o18604860"/>
    <s v=""/>
    <s v=""/>
    <s v="Bhakta Bahadur BK"/>
    <s v="Male"/>
    <s v=""/>
    <s v=""/>
    <s v=""/>
    <s v=""/>
    <s v="Shiva Laxmi BK"/>
    <s v="Female"/>
    <s v=""/>
    <n v="9818523290"/>
    <s v=""/>
    <s v=""/>
    <x v="55"/>
    <x v="55"/>
    <x v="0"/>
    <s v=""/>
    <x v="0"/>
    <x v="16"/>
    <x v="0"/>
    <x v="2"/>
    <s v="Bagmati"/>
    <x v="2"/>
    <s v="Listi"/>
    <n v="6"/>
    <n v="27.904398"/>
    <n v="85.856978999999995"/>
    <n v="1794"/>
    <s v=""/>
    <x v="0"/>
    <x v="1"/>
    <s v=""/>
    <x v="1"/>
    <s v="Don't know"/>
    <x v="0"/>
    <s v=""/>
    <x v="1"/>
    <x v="0"/>
    <x v="0"/>
    <x v="1"/>
    <x v="0"/>
    <x v="1"/>
    <x v="1"/>
    <x v="2"/>
    <s v=""/>
    <s v=""/>
    <x v="1"/>
    <x v="1"/>
    <s v=""/>
    <x v="1"/>
    <s v=""/>
    <s v=""/>
    <x v="0"/>
    <s v="Bagmati"/>
    <x v="2"/>
    <s v="Listikot"/>
    <n v="6"/>
    <s v=""/>
    <x v="0"/>
    <s v=""/>
    <s v=""/>
    <x v="28"/>
    <n v="220"/>
    <n v="0"/>
    <n v="12"/>
    <n v="34"/>
    <n v="58"/>
    <n v="12"/>
    <n v="116"/>
    <n v="0"/>
    <n v="7"/>
    <n v="34"/>
    <n v="51"/>
    <n v="12"/>
    <n v="104"/>
    <n v="0"/>
    <n v="0"/>
    <n v="10"/>
    <n v="3"/>
    <n v="0"/>
    <n v="5"/>
    <n v="0"/>
    <n v="20"/>
    <n v="221"/>
    <n v="3"/>
    <x v="1"/>
    <d v="2015-12-05T00:00:00"/>
    <s v="No"/>
    <x v="2"/>
    <s v=""/>
    <x v="3"/>
    <s v=""/>
    <s v="No"/>
    <s v=""/>
    <s v=""/>
    <s v="No"/>
    <s v="No"/>
    <s v="No"/>
    <s v="No"/>
    <s v="No"/>
    <s v="No"/>
    <s v="No"/>
    <s v="No"/>
    <s v=""/>
    <s v=""/>
    <s v=""/>
    <x v="1"/>
    <x v="0"/>
    <s v="Host community"/>
    <s v=""/>
    <s v="No"/>
    <x v="3"/>
    <s v="None"/>
    <s v="None"/>
    <s v="None"/>
    <s v="&lt; 25%"/>
    <s v="More than 75%"/>
    <s v="None"/>
    <s v=""/>
    <x v="1"/>
    <x v="3"/>
    <x v="4"/>
    <s v=""/>
    <x v="7"/>
    <s v=""/>
    <x v="7"/>
    <s v=""/>
    <x v="1"/>
    <x v="1"/>
    <x v="2"/>
    <s v=""/>
    <x v="2"/>
    <s v=""/>
    <x v="0"/>
    <x v="1"/>
    <s v=""/>
    <x v="2"/>
    <x v="0"/>
    <s v=""/>
    <x v="0"/>
    <n v="20"/>
    <x v="0"/>
    <n v="0"/>
    <n v="0"/>
    <n v="0"/>
    <n v="0"/>
    <n v="0"/>
    <x v="1"/>
    <x v="25"/>
    <x v="0"/>
    <x v="0"/>
    <x v="0"/>
    <x v="0"/>
    <x v="0"/>
    <x v="0"/>
    <n v="0"/>
    <x v="0"/>
    <x v="0"/>
    <x v="0"/>
    <x v="3"/>
    <s v=""/>
    <x v="1"/>
    <x v="0"/>
    <x v="1"/>
    <x v="3"/>
    <x v="0"/>
    <x v="0"/>
    <m/>
    <x v="1"/>
    <x v="2"/>
    <x v="0"/>
    <x v="1"/>
    <x v="1"/>
    <x v="1"/>
    <x v="3"/>
    <s v=""/>
    <x v="3"/>
    <s v=""/>
    <x v="1"/>
    <s v=""/>
    <s v="Mosquito net"/>
    <s v=""/>
    <n v="5"/>
    <n v="0"/>
    <n v="0"/>
    <n v="0"/>
    <n v="3"/>
    <n v="0"/>
    <n v="3"/>
    <m/>
    <m/>
    <x v="1"/>
    <x v="0"/>
    <s v="No"/>
    <x v="0"/>
    <x v="0"/>
    <x v="0"/>
    <s v=""/>
    <x v="1"/>
    <x v="0"/>
    <x v="0"/>
    <m/>
    <x v="1"/>
    <x v="0"/>
    <x v="0"/>
    <x v="1"/>
    <x v="0"/>
    <x v="0"/>
    <x v="0"/>
    <x v="3"/>
    <x v="3"/>
    <x v="0"/>
    <s v=""/>
    <s v=""/>
    <x v="0"/>
    <s v=""/>
    <s v=""/>
    <x v="0"/>
    <s v=""/>
    <s v=""/>
    <x v="0"/>
    <s v=""/>
    <s v=""/>
    <x v="0"/>
    <x v="0"/>
    <x v="0"/>
    <s v=""/>
    <x v="0"/>
    <s v=""/>
    <n v="0"/>
    <x v="1"/>
    <x v="0"/>
    <x v="0"/>
    <x v="0"/>
    <x v="0"/>
    <s v=""/>
    <x v="0"/>
    <x v="0"/>
    <s v=""/>
    <s v=""/>
    <x v="0"/>
    <x v="0"/>
    <s v=""/>
    <x v="0"/>
    <x v="2"/>
    <s v=""/>
    <x v="0"/>
    <x v="0"/>
    <x v="1"/>
    <x v="1"/>
    <x v="1"/>
    <s v=""/>
    <x v="0"/>
    <s v=""/>
    <x v="0"/>
    <s v=""/>
    <x v="2"/>
    <x v="1"/>
    <s v="Nothing"/>
    <n v="0"/>
    <n v="0"/>
    <x v="0"/>
    <s v="No"/>
    <x v="0"/>
    <s v=""/>
    <x v="0"/>
    <x v="0"/>
    <x v="0"/>
    <s v=""/>
    <x v="0"/>
    <x v="0"/>
    <s v=""/>
    <x v="0"/>
    <x v="0"/>
    <s v=""/>
    <x v="2"/>
    <x v="0"/>
    <x v="0"/>
    <x v="0"/>
    <x v="1"/>
    <s v=""/>
    <x v="0"/>
    <x v="0"/>
    <s v=""/>
    <x v="1"/>
    <s v=""/>
    <x v="1"/>
    <s v=""/>
    <x v="2"/>
    <s v=""/>
    <x v="1"/>
    <x v="1"/>
    <x v="1"/>
    <m/>
    <x v="0"/>
    <x v="0"/>
    <x v="0"/>
    <x v="0"/>
    <x v="0"/>
    <x v="0"/>
    <s v=""/>
    <x v="0"/>
    <s v=""/>
    <x v="3"/>
    <s v=""/>
    <x v="0"/>
    <x v="0"/>
    <s v="Yes"/>
    <s v="Already done"/>
    <x v="2"/>
    <s v=""/>
    <x v="1"/>
    <s v="All of them are from backward cast."/>
    <x v="1"/>
    <n v="35"/>
    <n v="0"/>
    <n v="0"/>
    <n v="1"/>
    <n v="0"/>
    <n v="0"/>
    <n v="0"/>
    <n v="46"/>
    <n v="0"/>
    <n v="0"/>
    <n v="12"/>
    <n v="1"/>
    <n v="1"/>
    <n v="1"/>
    <n v="3"/>
    <n v="0"/>
    <n v="0"/>
    <n v="0"/>
    <n v="0"/>
    <n v="0"/>
    <n v="6"/>
    <n v="658"/>
    <s v="Sebung"/>
    <n v="46"/>
    <n v="220"/>
  </r>
  <r>
    <m/>
    <d v="2016-12-05T00:00:00"/>
    <n v="9"/>
    <s v="Lata Shrestha"/>
    <s v="Female"/>
    <s v="Pasang Lama"/>
    <s v="Male"/>
    <s v=""/>
    <n v="980495074"/>
    <s v=""/>
    <s v=""/>
    <s v="Shiva Laxmi BK"/>
    <s v="Female"/>
    <s v=""/>
    <n v="9818523290"/>
    <s v=""/>
    <s v=""/>
    <s v="Pema Sherpa"/>
    <s v="Male"/>
    <s v=""/>
    <s v=""/>
    <s v=""/>
    <s v=""/>
    <s v="Sita BK"/>
    <s v="Female"/>
    <s v=""/>
    <n v="9741317250"/>
    <s v=""/>
    <s v=""/>
    <x v="56"/>
    <x v="56"/>
    <x v="0"/>
    <s v=""/>
    <x v="0"/>
    <x v="15"/>
    <x v="0"/>
    <x v="2"/>
    <s v="Bagmati"/>
    <x v="2"/>
    <s v="Listi"/>
    <n v="4"/>
    <n v="27.901371999999999"/>
    <n v="85.899637999999996"/>
    <n v="1575"/>
    <s v=""/>
    <x v="0"/>
    <x v="0"/>
    <s v=""/>
    <x v="1"/>
    <s v="Don't know"/>
    <x v="0"/>
    <s v=""/>
    <x v="1"/>
    <x v="0"/>
    <x v="0"/>
    <x v="0"/>
    <x v="0"/>
    <x v="1"/>
    <x v="1"/>
    <x v="1"/>
    <s v=""/>
    <s v=""/>
    <x v="1"/>
    <x v="1"/>
    <s v=""/>
    <x v="1"/>
    <s v=""/>
    <s v=""/>
    <x v="1"/>
    <s v="Bagmati"/>
    <x v="2"/>
    <s v="Listikot"/>
    <n v="4"/>
    <s v="Bagmati"/>
    <x v="0"/>
    <s v=""/>
    <s v=""/>
    <x v="0"/>
    <n v="119"/>
    <n v="2"/>
    <n v="3"/>
    <n v="13"/>
    <n v="30"/>
    <n v="11"/>
    <n v="59"/>
    <n v="2"/>
    <n v="8"/>
    <n v="8"/>
    <n v="32"/>
    <n v="10"/>
    <n v="60"/>
    <n v="0"/>
    <n v="0"/>
    <n v="12"/>
    <n v="5"/>
    <n v="0"/>
    <n v="3"/>
    <n v="0"/>
    <n v="8"/>
    <n v="122"/>
    <n v="20"/>
    <x v="1"/>
    <d v="2015-11-05T00:00:00"/>
    <s v="Unknown"/>
    <x v="2"/>
    <s v=""/>
    <x v="3"/>
    <s v=""/>
    <s v="No"/>
    <s v=""/>
    <s v=""/>
    <s v="No"/>
    <s v="No"/>
    <s v="No"/>
    <s v="No"/>
    <s v="No"/>
    <s v="No"/>
    <s v="No"/>
    <s v="No"/>
    <s v=""/>
    <s v=""/>
    <s v=""/>
    <x v="1"/>
    <x v="0"/>
    <s v="Host community"/>
    <s v=""/>
    <s v="Unknown"/>
    <x v="0"/>
    <s v="None"/>
    <s v="None"/>
    <s v="None"/>
    <s v="More than 75%"/>
    <s v="None"/>
    <s v="None"/>
    <s v=""/>
    <x v="0"/>
    <x v="2"/>
    <x v="1"/>
    <s v=""/>
    <x v="2"/>
    <s v=""/>
    <x v="2"/>
    <s v=""/>
    <x v="1"/>
    <x v="0"/>
    <x v="2"/>
    <s v=""/>
    <x v="2"/>
    <s v=""/>
    <x v="0"/>
    <x v="0"/>
    <s v=""/>
    <x v="2"/>
    <x v="0"/>
    <s v=""/>
    <x v="0"/>
    <n v="12"/>
    <x v="0"/>
    <n v="0"/>
    <n v="0"/>
    <n v="0"/>
    <n v="0"/>
    <n v="2"/>
    <x v="1"/>
    <x v="25"/>
    <x v="0"/>
    <x v="0"/>
    <x v="0"/>
    <x v="0"/>
    <x v="0"/>
    <x v="0"/>
    <n v="0"/>
    <x v="0"/>
    <x v="0"/>
    <x v="0"/>
    <x v="3"/>
    <s v=""/>
    <x v="1"/>
    <x v="0"/>
    <x v="1"/>
    <x v="2"/>
    <x v="0"/>
    <x v="0"/>
    <m/>
    <x v="0"/>
    <x v="1"/>
    <x v="0"/>
    <x v="1"/>
    <x v="1"/>
    <x v="1"/>
    <x v="1"/>
    <s v=""/>
    <x v="1"/>
    <s v=""/>
    <x v="2"/>
    <s v=""/>
    <s v="Mosquito net"/>
    <s v=""/>
    <n v="0"/>
    <n v="0"/>
    <n v="0"/>
    <n v="0"/>
    <n v="0"/>
    <n v="0"/>
    <n v="0"/>
    <m/>
    <m/>
    <x v="1"/>
    <x v="0"/>
    <s v="No"/>
    <x v="0"/>
    <x v="0"/>
    <x v="0"/>
    <s v=""/>
    <x v="1"/>
    <x v="0"/>
    <x v="0"/>
    <m/>
    <x v="1"/>
    <x v="0"/>
    <x v="0"/>
    <x v="1"/>
    <x v="0"/>
    <x v="0"/>
    <x v="0"/>
    <x v="0"/>
    <x v="0"/>
    <x v="0"/>
    <s v=""/>
    <s v=""/>
    <x v="0"/>
    <s v=""/>
    <s v=""/>
    <x v="0"/>
    <s v=""/>
    <s v=""/>
    <x v="0"/>
    <s v=""/>
    <s v=""/>
    <x v="0"/>
    <x v="0"/>
    <x v="0"/>
    <s v=""/>
    <x v="0"/>
    <s v=""/>
    <n v="2"/>
    <x v="0"/>
    <x v="1"/>
    <x v="0"/>
    <x v="0"/>
    <x v="0"/>
    <s v=""/>
    <x v="0"/>
    <x v="0"/>
    <s v=""/>
    <s v=""/>
    <x v="0"/>
    <x v="0"/>
    <s v=""/>
    <x v="0"/>
    <x v="2"/>
    <s v=""/>
    <x v="2"/>
    <x v="0"/>
    <x v="1"/>
    <x v="1"/>
    <x v="1"/>
    <s v=""/>
    <x v="0"/>
    <s v=""/>
    <x v="0"/>
    <s v=""/>
    <x v="2"/>
    <x v="0"/>
    <s v="Nothing"/>
    <n v="0"/>
    <n v="0"/>
    <x v="0"/>
    <s v="No"/>
    <x v="0"/>
    <s v=""/>
    <x v="1"/>
    <x v="0"/>
    <x v="0"/>
    <s v=""/>
    <x v="0"/>
    <x v="0"/>
    <s v=""/>
    <x v="0"/>
    <x v="0"/>
    <s v=""/>
    <x v="2"/>
    <x v="0"/>
    <x v="0"/>
    <x v="0"/>
    <x v="1"/>
    <s v=""/>
    <x v="0"/>
    <x v="0"/>
    <s v=""/>
    <x v="1"/>
    <s v=""/>
    <x v="1"/>
    <s v=""/>
    <x v="2"/>
    <s v=""/>
    <x v="1"/>
    <x v="1"/>
    <x v="1"/>
    <m/>
    <x v="0"/>
    <x v="0"/>
    <x v="0"/>
    <x v="0"/>
    <x v="1"/>
    <x v="3"/>
    <s v=""/>
    <x v="2"/>
    <s v=""/>
    <x v="0"/>
    <s v=""/>
    <x v="0"/>
    <x v="0"/>
    <s v="Yes"/>
    <s v="Already done"/>
    <x v="2"/>
    <s v=""/>
    <x v="1"/>
    <s v=""/>
    <x v="1"/>
    <n v="25"/>
    <n v="0.25"/>
    <n v="0"/>
    <n v="0.75"/>
    <n v="0"/>
    <n v="6.25"/>
    <n v="0"/>
    <n v="18.75"/>
    <n v="0"/>
    <n v="25"/>
    <n v="13"/>
    <n v="1"/>
    <n v="1"/>
    <n v="1"/>
    <n v="3"/>
    <n v="0"/>
    <n v="0"/>
    <n v="0"/>
    <n v="0"/>
    <n v="0"/>
    <n v="6"/>
    <n v="659"/>
    <s v="Gumbadaanda"/>
    <n v="25"/>
    <n v="119"/>
  </r>
  <r>
    <m/>
    <d v="2016-12-02T00:00:00"/>
    <n v="9"/>
    <s v="Keshav Adhikari"/>
    <s v="Male"/>
    <s v="Ttiratna Mali"/>
    <s v="Male"/>
    <s v=""/>
    <n v="9861380065"/>
    <s v=""/>
    <s v=""/>
    <s v="Ambar Raj Tuladhar"/>
    <s v="Male"/>
    <s v=""/>
    <n v="9860036824"/>
    <s v=""/>
    <s v=""/>
    <s v=""/>
    <s v=""/>
    <s v=""/>
    <s v=""/>
    <s v=""/>
    <s v=""/>
    <s v=""/>
    <s v=""/>
    <s v=""/>
    <s v=""/>
    <s v=""/>
    <s v=""/>
    <x v="57"/>
    <x v="57"/>
    <x v="0"/>
    <s v=""/>
    <x v="0"/>
    <x v="0"/>
    <x v="0"/>
    <x v="1"/>
    <s v="Bagmati"/>
    <x v="10"/>
    <s v="Karyabinayak municipilatry"/>
    <n v="10"/>
    <n v="27.63166"/>
    <n v="85.304050000000004"/>
    <n v="1335"/>
    <s v=""/>
    <x v="0"/>
    <x v="0"/>
    <s v=""/>
    <x v="1"/>
    <s v="Don't know"/>
    <x v="0"/>
    <s v=""/>
    <x v="0"/>
    <x v="1"/>
    <x v="0"/>
    <x v="0"/>
    <x v="0"/>
    <x v="0"/>
    <x v="3"/>
    <x v="0"/>
    <s v=""/>
    <s v=""/>
    <x v="0"/>
    <x v="0"/>
    <s v=""/>
    <x v="0"/>
    <s v="Gyan Ratna Mali"/>
    <n v="9841616886"/>
    <x v="1"/>
    <s v="Bagmati"/>
    <x v="9"/>
    <s v="Karyabinayak"/>
    <n v="10"/>
    <s v=""/>
    <x v="0"/>
    <s v=""/>
    <s v=""/>
    <x v="36"/>
    <n v="128"/>
    <n v="0"/>
    <n v="4"/>
    <n v="7"/>
    <n v="35"/>
    <n v="18"/>
    <n v="64"/>
    <n v="0"/>
    <n v="7"/>
    <n v="9"/>
    <n v="37"/>
    <n v="11"/>
    <n v="64"/>
    <n v="3"/>
    <n v="0"/>
    <n v="5"/>
    <n v="0"/>
    <n v="0"/>
    <n v="3"/>
    <n v="0"/>
    <n v="3"/>
    <n v="3"/>
    <n v="0"/>
    <x v="0"/>
    <d v="2015-04-25T00:00:00"/>
    <s v="No"/>
    <x v="3"/>
    <s v=""/>
    <x v="0"/>
    <s v=""/>
    <s v="Yes"/>
    <n v="70"/>
    <s v="Yes"/>
    <s v="No"/>
    <s v="Yes"/>
    <s v="No"/>
    <s v="No"/>
    <s v="No"/>
    <s v="No"/>
    <s v="No"/>
    <s v="No"/>
    <s v=""/>
    <s v="Resume livelihood at the place of origin/habitual residence"/>
    <s v=""/>
    <x v="1"/>
    <x v="0"/>
    <s v="Other"/>
    <s v="None"/>
    <s v="No"/>
    <x v="0"/>
    <s v="None"/>
    <s v="None"/>
    <s v="None"/>
    <s v="&lt; 75%"/>
    <s v="&lt; 50%"/>
    <s v="None"/>
    <s v=""/>
    <x v="0"/>
    <x v="1"/>
    <x v="0"/>
    <s v=""/>
    <x v="1"/>
    <s v=""/>
    <x v="1"/>
    <s v=""/>
    <x v="2"/>
    <x v="0"/>
    <x v="4"/>
    <s v=""/>
    <x v="3"/>
    <s v=""/>
    <x v="0"/>
    <x v="0"/>
    <s v=""/>
    <x v="0"/>
    <x v="0"/>
    <s v=""/>
    <x v="0"/>
    <n v="3"/>
    <x v="0"/>
    <n v="0"/>
    <n v="0"/>
    <n v="0"/>
    <n v="0"/>
    <n v="0"/>
    <x v="1"/>
    <x v="26"/>
    <x v="0"/>
    <x v="0"/>
    <x v="1"/>
    <x v="0"/>
    <x v="1"/>
    <x v="0"/>
    <n v="0"/>
    <x v="0"/>
    <x v="0"/>
    <x v="0"/>
    <x v="2"/>
    <s v=""/>
    <x v="0"/>
    <x v="0"/>
    <x v="0"/>
    <x v="0"/>
    <x v="0"/>
    <x v="0"/>
    <m/>
    <x v="0"/>
    <x v="1"/>
    <x v="0"/>
    <x v="1"/>
    <x v="0"/>
    <x v="0"/>
    <x v="1"/>
    <s v=""/>
    <x v="1"/>
    <s v=""/>
    <x v="0"/>
    <s v=""/>
    <s v="Mosquito net"/>
    <s v=""/>
    <n v="1"/>
    <n v="0"/>
    <n v="0"/>
    <n v="0"/>
    <n v="0"/>
    <n v="0"/>
    <n v="0"/>
    <m/>
    <m/>
    <x v="0"/>
    <x v="0"/>
    <s v="No"/>
    <x v="0"/>
    <x v="0"/>
    <x v="0"/>
    <s v=""/>
    <x v="0"/>
    <x v="0"/>
    <x v="1"/>
    <m/>
    <x v="0"/>
    <x v="0"/>
    <x v="0"/>
    <x v="0"/>
    <x v="0"/>
    <x v="0"/>
    <x v="0"/>
    <x v="0"/>
    <x v="0"/>
    <x v="0"/>
    <s v=""/>
    <s v=""/>
    <x v="0"/>
    <s v=""/>
    <s v=""/>
    <x v="0"/>
    <s v=""/>
    <s v=""/>
    <x v="0"/>
    <s v=""/>
    <s v=""/>
    <x v="0"/>
    <x v="0"/>
    <x v="2"/>
    <s v=""/>
    <x v="3"/>
    <s v=""/>
    <n v="40"/>
    <x v="1"/>
    <x v="0"/>
    <x v="1"/>
    <x v="0"/>
    <x v="0"/>
    <s v=""/>
    <x v="0"/>
    <x v="0"/>
    <s v=""/>
    <s v=""/>
    <x v="0"/>
    <x v="0"/>
    <s v=""/>
    <x v="0"/>
    <x v="0"/>
    <s v=""/>
    <x v="4"/>
    <x v="0"/>
    <x v="1"/>
    <x v="1"/>
    <x v="1"/>
    <s v=""/>
    <x v="0"/>
    <s v=""/>
    <x v="0"/>
    <s v=""/>
    <x v="1"/>
    <x v="0"/>
    <s v=""/>
    <n v="0"/>
    <n v="0"/>
    <x v="0"/>
    <s v="No"/>
    <x v="0"/>
    <s v=""/>
    <x v="1"/>
    <x v="0"/>
    <x v="0"/>
    <s v=""/>
    <x v="0"/>
    <x v="0"/>
    <s v=""/>
    <x v="0"/>
    <x v="0"/>
    <s v=""/>
    <x v="0"/>
    <x v="0"/>
    <x v="0"/>
    <x v="0"/>
    <x v="0"/>
    <s v="No"/>
    <x v="0"/>
    <x v="0"/>
    <s v=""/>
    <x v="1"/>
    <s v=""/>
    <x v="1"/>
    <s v=""/>
    <x v="1"/>
    <s v=""/>
    <x v="1"/>
    <x v="0"/>
    <x v="0"/>
    <m/>
    <x v="1"/>
    <x v="1"/>
    <x v="0"/>
    <x v="0"/>
    <x v="1"/>
    <x v="1"/>
    <s v=""/>
    <x v="1"/>
    <s v=""/>
    <x v="0"/>
    <s v=""/>
    <x v="0"/>
    <x v="0"/>
    <s v="No"/>
    <s v=""/>
    <x v="4"/>
    <s v=""/>
    <x v="0"/>
    <s v="Water problems _x000a_Not enough toilet"/>
    <x v="0"/>
    <n v="33"/>
    <n v="0"/>
    <n v="0"/>
    <n v="0.8"/>
    <n v="0.2"/>
    <n v="0"/>
    <n v="0"/>
    <n v="26.400000000000002"/>
    <n v="6.6000000000000005"/>
    <n v="33"/>
    <n v="0"/>
    <n v="1"/>
    <n v="1"/>
    <n v="5"/>
    <n v="0"/>
    <n v="0"/>
    <n v="0"/>
    <n v="0"/>
    <n v="0"/>
    <n v="0"/>
    <n v="7"/>
    <n v="660"/>
    <s v="Danjal"/>
    <n v="33"/>
    <n v="128"/>
  </r>
  <r>
    <m/>
    <d v="2016-12-02T00:00:00"/>
    <n v="9"/>
    <s v="Keshav Adhikari"/>
    <s v="Male"/>
    <s v="Dhan Raj Tuladhar"/>
    <s v="Male"/>
    <s v=""/>
    <n v="9841406300"/>
    <s v=""/>
    <s v=""/>
    <s v=""/>
    <s v=""/>
    <s v=""/>
    <s v=""/>
    <s v=""/>
    <s v=""/>
    <s v=""/>
    <s v=""/>
    <s v=""/>
    <s v=""/>
    <s v=""/>
    <s v=""/>
    <s v=""/>
    <s v=""/>
    <s v=""/>
    <s v=""/>
    <s v=""/>
    <s v=""/>
    <x v="58"/>
    <x v="58"/>
    <x v="0"/>
    <s v=""/>
    <x v="0"/>
    <x v="0"/>
    <x v="0"/>
    <x v="1"/>
    <s v="Bagmati"/>
    <x v="10"/>
    <s v="Karyabinayek municipality"/>
    <n v="10"/>
    <n v="27.630970000000001"/>
    <n v="85.303039999999996"/>
    <n v="1344"/>
    <s v=""/>
    <x v="0"/>
    <x v="0"/>
    <s v=""/>
    <x v="1"/>
    <s v="Don't know"/>
    <x v="2"/>
    <s v=""/>
    <x v="0"/>
    <x v="0"/>
    <x v="1"/>
    <x v="0"/>
    <x v="0"/>
    <x v="0"/>
    <x v="3"/>
    <x v="0"/>
    <s v=""/>
    <s v=""/>
    <x v="0"/>
    <x v="0"/>
    <s v=""/>
    <x v="0"/>
    <s v="Kapil Bajracharya"/>
    <n v="9841771686"/>
    <x v="0"/>
    <s v="Bagmati"/>
    <x v="9"/>
    <s v="Karyabinayak"/>
    <n v="10"/>
    <s v=""/>
    <x v="0"/>
    <s v=""/>
    <s v=""/>
    <x v="8"/>
    <n v="158"/>
    <n v="0"/>
    <n v="5"/>
    <n v="26"/>
    <n v="40"/>
    <n v="14"/>
    <n v="85"/>
    <n v="0"/>
    <n v="7"/>
    <n v="12"/>
    <n v="47"/>
    <n v="7"/>
    <n v="73"/>
    <n v="0"/>
    <n v="0"/>
    <n v="6"/>
    <n v="1"/>
    <n v="0"/>
    <n v="6"/>
    <n v="0"/>
    <n v="2"/>
    <n v="2"/>
    <n v="0"/>
    <x v="0"/>
    <d v="2015-04-25T00:00:00"/>
    <s v="No"/>
    <x v="3"/>
    <s v=""/>
    <x v="0"/>
    <s v=""/>
    <s v="Yes"/>
    <n v="15"/>
    <s v="Yes"/>
    <s v="No"/>
    <s v="Yes"/>
    <s v="No"/>
    <s v="No"/>
    <s v="No"/>
    <s v="No"/>
    <s v="No"/>
    <s v="No"/>
    <s v=""/>
    <s v="Resume livelihood at the place of origin/habitual residence"/>
    <s v=""/>
    <x v="1"/>
    <x v="0"/>
    <s v="Other"/>
    <s v="No"/>
    <s v="No"/>
    <x v="0"/>
    <s v="None"/>
    <s v="None"/>
    <s v="None"/>
    <s v="None"/>
    <s v="More than 75%"/>
    <s v="None"/>
    <s v=""/>
    <x v="4"/>
    <x v="1"/>
    <x v="0"/>
    <s v=""/>
    <x v="1"/>
    <s v=""/>
    <x v="1"/>
    <s v=""/>
    <x v="0"/>
    <x v="1"/>
    <x v="4"/>
    <s v=""/>
    <x v="3"/>
    <s v=""/>
    <x v="0"/>
    <x v="0"/>
    <s v=""/>
    <x v="3"/>
    <x v="0"/>
    <s v=""/>
    <x v="0"/>
    <n v="0"/>
    <x v="0"/>
    <n v="0"/>
    <n v="0"/>
    <n v="0"/>
    <n v="0"/>
    <n v="0"/>
    <x v="1"/>
    <x v="27"/>
    <x v="1"/>
    <x v="0"/>
    <x v="1"/>
    <x v="0"/>
    <x v="0"/>
    <x v="1"/>
    <n v="0"/>
    <x v="0"/>
    <x v="0"/>
    <x v="0"/>
    <x v="0"/>
    <s v=""/>
    <x v="0"/>
    <x v="0"/>
    <x v="0"/>
    <x v="0"/>
    <x v="0"/>
    <x v="0"/>
    <m/>
    <x v="0"/>
    <x v="1"/>
    <x v="0"/>
    <x v="1"/>
    <x v="0"/>
    <x v="0"/>
    <x v="1"/>
    <s v=""/>
    <x v="1"/>
    <s v=""/>
    <x v="0"/>
    <s v=""/>
    <s v="Mosquito net"/>
    <s v=""/>
    <n v="1"/>
    <n v="0"/>
    <n v="0"/>
    <n v="0"/>
    <n v="0"/>
    <n v="0"/>
    <n v="0"/>
    <m/>
    <m/>
    <x v="0"/>
    <x v="0"/>
    <s v="No"/>
    <x v="0"/>
    <x v="0"/>
    <x v="0"/>
    <s v=""/>
    <x v="0"/>
    <x v="0"/>
    <x v="1"/>
    <m/>
    <x v="0"/>
    <x v="0"/>
    <x v="0"/>
    <x v="0"/>
    <x v="0"/>
    <x v="0"/>
    <x v="0"/>
    <x v="0"/>
    <x v="0"/>
    <x v="0"/>
    <s v=""/>
    <s v=""/>
    <x v="0"/>
    <s v=""/>
    <s v=""/>
    <x v="0"/>
    <s v=""/>
    <s v=""/>
    <x v="0"/>
    <s v=""/>
    <s v=""/>
    <x v="0"/>
    <x v="0"/>
    <x v="2"/>
    <s v=""/>
    <x v="3"/>
    <s v=""/>
    <n v="40"/>
    <x v="1"/>
    <x v="1"/>
    <x v="1"/>
    <x v="0"/>
    <x v="0"/>
    <s v=""/>
    <x v="0"/>
    <x v="0"/>
    <s v=""/>
    <s v=""/>
    <x v="0"/>
    <x v="0"/>
    <s v=""/>
    <x v="0"/>
    <x v="1"/>
    <s v=""/>
    <x v="4"/>
    <x v="0"/>
    <x v="1"/>
    <x v="1"/>
    <x v="1"/>
    <s v=""/>
    <x v="0"/>
    <s v=""/>
    <x v="0"/>
    <s v=""/>
    <x v="1"/>
    <x v="0"/>
    <s v=""/>
    <n v="0"/>
    <n v="0"/>
    <x v="0"/>
    <s v="No"/>
    <x v="0"/>
    <s v=""/>
    <x v="0"/>
    <x v="0"/>
    <x v="0"/>
    <s v=""/>
    <x v="0"/>
    <x v="0"/>
    <s v=""/>
    <x v="0"/>
    <x v="0"/>
    <s v=""/>
    <x v="0"/>
    <x v="0"/>
    <x v="0"/>
    <x v="0"/>
    <x v="0"/>
    <s v="No"/>
    <x v="0"/>
    <x v="0"/>
    <s v=""/>
    <x v="1"/>
    <s v=""/>
    <x v="1"/>
    <s v=""/>
    <x v="1"/>
    <s v=""/>
    <x v="1"/>
    <x v="0"/>
    <x v="0"/>
    <m/>
    <x v="0"/>
    <x v="0"/>
    <x v="0"/>
    <x v="0"/>
    <x v="0"/>
    <x v="0"/>
    <s v=""/>
    <x v="1"/>
    <s v=""/>
    <x v="0"/>
    <s v=""/>
    <x v="0"/>
    <x v="0"/>
    <s v="No"/>
    <s v=""/>
    <x v="4"/>
    <s v=""/>
    <x v="1"/>
    <s v="Drinking water problem"/>
    <x v="0"/>
    <n v="40"/>
    <n v="0"/>
    <n v="0"/>
    <n v="0.2"/>
    <n v="0.8"/>
    <n v="0"/>
    <n v="0"/>
    <n v="8"/>
    <n v="32"/>
    <n v="30"/>
    <n v="0"/>
    <n v="1"/>
    <n v="5"/>
    <n v="5"/>
    <n v="0"/>
    <n v="0"/>
    <n v="0"/>
    <n v="0"/>
    <n v="0"/>
    <n v="0"/>
    <n v="11"/>
    <n v="661"/>
    <s v="Cholelnani"/>
    <n v="40"/>
    <n v="158"/>
  </r>
  <r>
    <m/>
    <d v="2016-12-02T00:00:00"/>
    <n v="9"/>
    <s v="Keshav Adhikari"/>
    <s v="Male"/>
    <s v="Shyam Govinda Maharjan"/>
    <s v="Male"/>
    <s v=""/>
    <n v="9849835563"/>
    <s v=""/>
    <s v=""/>
    <s v=""/>
    <s v=""/>
    <s v=""/>
    <s v=""/>
    <s v=""/>
    <s v=""/>
    <s v=""/>
    <s v=""/>
    <s v=""/>
    <s v=""/>
    <s v=""/>
    <s v=""/>
    <s v=""/>
    <s v=""/>
    <s v=""/>
    <s v=""/>
    <s v=""/>
    <s v=""/>
    <x v="59"/>
    <x v="59"/>
    <x v="0"/>
    <s v=""/>
    <x v="0"/>
    <x v="0"/>
    <x v="0"/>
    <x v="1"/>
    <s v="Bagmati"/>
    <x v="10"/>
    <s v="Karyabinayek municipality"/>
    <n v="12"/>
    <n v="27.62819"/>
    <n v="85.302239999999998"/>
    <n v="1351"/>
    <s v=""/>
    <x v="0"/>
    <x v="0"/>
    <s v=""/>
    <x v="1"/>
    <s v="Don't know"/>
    <x v="0"/>
    <s v=""/>
    <x v="0"/>
    <x v="1"/>
    <x v="0"/>
    <x v="0"/>
    <x v="0"/>
    <x v="0"/>
    <x v="3"/>
    <x v="0"/>
    <s v=""/>
    <s v=""/>
    <x v="0"/>
    <x v="0"/>
    <s v=""/>
    <x v="0"/>
    <s v="Shyam Govinda Maharjan"/>
    <n v="9849835563"/>
    <x v="1"/>
    <s v="Bagmati"/>
    <x v="9"/>
    <s v="Nyagal"/>
    <n v="12"/>
    <s v=""/>
    <x v="0"/>
    <s v=""/>
    <s v=""/>
    <x v="27"/>
    <n v="163"/>
    <n v="5"/>
    <n v="2"/>
    <n v="28"/>
    <n v="40"/>
    <n v="12"/>
    <n v="87"/>
    <n v="2"/>
    <n v="2"/>
    <n v="16"/>
    <n v="47"/>
    <n v="9"/>
    <n v="76"/>
    <n v="1"/>
    <n v="0"/>
    <n v="7"/>
    <n v="1"/>
    <n v="0"/>
    <n v="2"/>
    <n v="0"/>
    <n v="2"/>
    <n v="3"/>
    <n v="0"/>
    <x v="0"/>
    <d v="2015-04-25T00:00:00"/>
    <s v="Yes"/>
    <x v="3"/>
    <s v=""/>
    <x v="0"/>
    <s v=""/>
    <s v="Yes"/>
    <n v="85"/>
    <s v="Yes"/>
    <s v="No"/>
    <s v="Yes"/>
    <s v="No"/>
    <s v="No"/>
    <s v="No"/>
    <s v="No"/>
    <s v="No"/>
    <s v="No"/>
    <s v=""/>
    <s v="Resume livelihood at the place of origin/habitual residence"/>
    <s v=""/>
    <x v="0"/>
    <x v="0"/>
    <s v="Other"/>
    <s v="No"/>
    <s v="No"/>
    <x v="0"/>
    <s v="None"/>
    <s v="None"/>
    <s v="None"/>
    <s v="More than 75%"/>
    <s v="&lt; 25%"/>
    <s v="None"/>
    <s v=""/>
    <x v="0"/>
    <x v="1"/>
    <x v="0"/>
    <s v=""/>
    <x v="1"/>
    <s v=""/>
    <x v="1"/>
    <s v=""/>
    <x v="2"/>
    <x v="1"/>
    <x v="4"/>
    <s v=""/>
    <x v="2"/>
    <s v=""/>
    <x v="0"/>
    <x v="0"/>
    <s v=""/>
    <x v="1"/>
    <x v="0"/>
    <s v=""/>
    <x v="0"/>
    <n v="2"/>
    <x v="2"/>
    <n v="1"/>
    <n v="1"/>
    <n v="0"/>
    <n v="0"/>
    <n v="0"/>
    <x v="2"/>
    <x v="0"/>
    <x v="0"/>
    <x v="0"/>
    <x v="1"/>
    <x v="0"/>
    <x v="0"/>
    <x v="0"/>
    <n v="0"/>
    <x v="0"/>
    <x v="0"/>
    <x v="0"/>
    <x v="2"/>
    <s v=""/>
    <x v="0"/>
    <x v="0"/>
    <x v="0"/>
    <x v="0"/>
    <x v="0"/>
    <x v="0"/>
    <m/>
    <x v="0"/>
    <x v="1"/>
    <x v="0"/>
    <x v="1"/>
    <x v="0"/>
    <x v="0"/>
    <x v="1"/>
    <s v=""/>
    <x v="1"/>
    <s v=""/>
    <x v="0"/>
    <s v=""/>
    <s v="Mosquito net"/>
    <s v=""/>
    <n v="0"/>
    <n v="0"/>
    <n v="0"/>
    <n v="0"/>
    <n v="0"/>
    <n v="0"/>
    <n v="0"/>
    <m/>
    <m/>
    <x v="1"/>
    <x v="0"/>
    <s v="No"/>
    <x v="0"/>
    <x v="0"/>
    <x v="0"/>
    <s v=""/>
    <x v="2"/>
    <x v="0"/>
    <x v="1"/>
    <m/>
    <x v="0"/>
    <x v="0"/>
    <x v="0"/>
    <x v="0"/>
    <x v="0"/>
    <x v="0"/>
    <x v="0"/>
    <x v="0"/>
    <x v="0"/>
    <x v="0"/>
    <s v=""/>
    <s v=""/>
    <x v="0"/>
    <s v=""/>
    <s v=""/>
    <x v="0"/>
    <s v=""/>
    <s v=""/>
    <x v="0"/>
    <s v=""/>
    <s v=""/>
    <x v="0"/>
    <x v="0"/>
    <x v="2"/>
    <s v=""/>
    <x v="3"/>
    <s v=""/>
    <n v="50"/>
    <x v="1"/>
    <x v="1"/>
    <x v="1"/>
    <x v="0"/>
    <x v="0"/>
    <s v=""/>
    <x v="0"/>
    <x v="0"/>
    <s v=""/>
    <s v=""/>
    <x v="0"/>
    <x v="0"/>
    <s v=""/>
    <x v="0"/>
    <x v="1"/>
    <s v=""/>
    <x v="4"/>
    <x v="0"/>
    <x v="1"/>
    <x v="1"/>
    <x v="1"/>
    <s v=""/>
    <x v="0"/>
    <s v=""/>
    <x v="0"/>
    <s v=""/>
    <x v="0"/>
    <x v="0"/>
    <s v=""/>
    <n v="0"/>
    <n v="0"/>
    <x v="0"/>
    <s v="No"/>
    <x v="0"/>
    <s v=""/>
    <x v="0"/>
    <x v="0"/>
    <x v="0"/>
    <s v=""/>
    <x v="0"/>
    <x v="0"/>
    <s v=""/>
    <x v="0"/>
    <x v="0"/>
    <s v=""/>
    <x v="1"/>
    <x v="0"/>
    <x v="0"/>
    <x v="0"/>
    <x v="0"/>
    <s v="No"/>
    <x v="0"/>
    <x v="0"/>
    <s v=""/>
    <x v="1"/>
    <s v=""/>
    <x v="3"/>
    <s v=""/>
    <x v="1"/>
    <s v=""/>
    <x v="1"/>
    <x v="0"/>
    <x v="0"/>
    <m/>
    <x v="1"/>
    <x v="1"/>
    <x v="0"/>
    <x v="0"/>
    <x v="1"/>
    <x v="1"/>
    <s v=""/>
    <x v="1"/>
    <s v=""/>
    <x v="0"/>
    <s v=""/>
    <x v="0"/>
    <x v="0"/>
    <s v="No"/>
    <s v=""/>
    <x v="4"/>
    <s v=""/>
    <x v="1"/>
    <s v="Solar light_x000a_Drinking water"/>
    <x v="0"/>
    <n v="35"/>
    <n v="0"/>
    <n v="0"/>
    <n v="1"/>
    <n v="0"/>
    <n v="0"/>
    <n v="0"/>
    <n v="35"/>
    <n v="0"/>
    <n v="35"/>
    <n v="0"/>
    <n v="1"/>
    <n v="1"/>
    <n v="5"/>
    <n v="0"/>
    <n v="0"/>
    <n v="0"/>
    <n v="0"/>
    <n v="0"/>
    <n v="0"/>
    <n v="7"/>
    <n v="662"/>
    <s v="Nyagal"/>
    <n v="35"/>
    <n v="163"/>
  </r>
  <r>
    <m/>
    <d v="2016-12-01T00:00:00"/>
    <n v="9"/>
    <s v="Poshan Guragain"/>
    <s v="Male"/>
    <s v="Sita LAXMI"/>
    <s v="Female"/>
    <s v=""/>
    <n v="9843332409"/>
    <s v=""/>
    <s v=""/>
    <s v="Narayan"/>
    <s v="Male"/>
    <s v=""/>
    <n v="9841355101"/>
    <s v=""/>
    <s v=""/>
    <s v=""/>
    <s v=""/>
    <s v=""/>
    <s v=""/>
    <s v=""/>
    <s v=""/>
    <s v=""/>
    <s v=""/>
    <s v=""/>
    <s v=""/>
    <s v=""/>
    <s v=""/>
    <x v="60"/>
    <x v="60"/>
    <x v="0"/>
    <s v=""/>
    <x v="0"/>
    <x v="0"/>
    <x v="0"/>
    <x v="0"/>
    <s v="Bagmati"/>
    <x v="0"/>
    <s v="Bhaktapur municipality"/>
    <n v="2"/>
    <n v="27.668900000000001"/>
    <n v="85.440092000000007"/>
    <n v="1311"/>
    <s v=""/>
    <x v="0"/>
    <x v="0"/>
    <s v=""/>
    <x v="1"/>
    <s v="Don't know"/>
    <x v="2"/>
    <s v=""/>
    <x v="0"/>
    <x v="0"/>
    <x v="1"/>
    <x v="0"/>
    <x v="0"/>
    <x v="0"/>
    <x v="2"/>
    <x v="0"/>
    <s v="Same"/>
    <s v="Same"/>
    <x v="0"/>
    <x v="0"/>
    <s v=""/>
    <x v="0"/>
    <s v=""/>
    <s v=""/>
    <x v="0"/>
    <s v="Bagmati"/>
    <x v="0"/>
    <s v="Libali ganesh"/>
    <n v="2"/>
    <s v="Bagmati"/>
    <x v="7"/>
    <s v="Golmadi"/>
    <n v="7"/>
    <x v="8"/>
    <n v="141"/>
    <n v="2"/>
    <n v="10"/>
    <n v="16"/>
    <n v="31"/>
    <n v="14"/>
    <n v="73"/>
    <n v="5"/>
    <n v="12"/>
    <n v="21"/>
    <n v="21"/>
    <n v="9"/>
    <n v="68"/>
    <n v="5"/>
    <n v="1"/>
    <n v="12"/>
    <n v="4"/>
    <n v="0"/>
    <n v="4"/>
    <n v="0"/>
    <n v="2"/>
    <n v="4"/>
    <n v="2"/>
    <x v="4"/>
    <d v="2015-04-25T00:00:00"/>
    <s v="No"/>
    <x v="3"/>
    <s v=""/>
    <x v="0"/>
    <s v=""/>
    <s v="Yes"/>
    <n v="5"/>
    <s v="No"/>
    <s v="Yes"/>
    <s v="No"/>
    <s v="No"/>
    <s v="No"/>
    <s v="No"/>
    <s v="No"/>
    <s v="No"/>
    <s v="No"/>
    <s v=""/>
    <s v="Resume livelihood at the place of origin/habitual residence"/>
    <s v=""/>
    <x v="0"/>
    <x v="0"/>
    <s v="Government ownership"/>
    <s v=""/>
    <s v="No"/>
    <x v="0"/>
    <s v="None"/>
    <s v="None"/>
    <s v="None"/>
    <s v="None"/>
    <s v="More than 75%"/>
    <s v="None"/>
    <s v=""/>
    <x v="0"/>
    <x v="0"/>
    <x v="0"/>
    <s v=""/>
    <x v="5"/>
    <s v=""/>
    <x v="6"/>
    <s v=""/>
    <x v="2"/>
    <x v="0"/>
    <x v="1"/>
    <s v=""/>
    <x v="0"/>
    <s v=""/>
    <x v="0"/>
    <x v="0"/>
    <s v=""/>
    <x v="0"/>
    <x v="0"/>
    <s v=""/>
    <x v="0"/>
    <n v="8"/>
    <x v="1"/>
    <n v="0"/>
    <n v="0"/>
    <n v="0"/>
    <n v="0"/>
    <n v="2"/>
    <x v="0"/>
    <x v="0"/>
    <x v="0"/>
    <x v="0"/>
    <x v="0"/>
    <x v="1"/>
    <x v="0"/>
    <x v="0"/>
    <n v="0"/>
    <x v="0"/>
    <x v="0"/>
    <x v="0"/>
    <x v="0"/>
    <s v=""/>
    <x v="1"/>
    <x v="1"/>
    <x v="0"/>
    <x v="0"/>
    <x v="0"/>
    <x v="0"/>
    <m/>
    <x v="0"/>
    <x v="0"/>
    <x v="0"/>
    <x v="0"/>
    <x v="0"/>
    <x v="0"/>
    <x v="0"/>
    <s v=""/>
    <x v="0"/>
    <s v=""/>
    <x v="0"/>
    <s v=""/>
    <s v="Mosquito net"/>
    <s v=""/>
    <n v="0"/>
    <n v="0"/>
    <n v="0"/>
    <n v="0"/>
    <n v="0"/>
    <n v="0"/>
    <n v="0"/>
    <m/>
    <m/>
    <x v="0"/>
    <x v="0"/>
    <s v="No"/>
    <x v="0"/>
    <x v="0"/>
    <x v="0"/>
    <s v=""/>
    <x v="0"/>
    <x v="0"/>
    <x v="0"/>
    <m/>
    <x v="0"/>
    <x v="0"/>
    <x v="0"/>
    <x v="0"/>
    <x v="0"/>
    <x v="0"/>
    <x v="0"/>
    <x v="0"/>
    <x v="0"/>
    <x v="0"/>
    <s v=""/>
    <s v=""/>
    <x v="0"/>
    <s v=""/>
    <s v=""/>
    <x v="0"/>
    <s v=""/>
    <s v=""/>
    <x v="0"/>
    <s v=""/>
    <s v=""/>
    <x v="0"/>
    <x v="0"/>
    <x v="0"/>
    <s v=""/>
    <x v="0"/>
    <s v=""/>
    <n v="100"/>
    <x v="0"/>
    <x v="0"/>
    <x v="1"/>
    <x v="0"/>
    <x v="0"/>
    <s v=""/>
    <x v="0"/>
    <x v="0"/>
    <s v=""/>
    <s v=""/>
    <x v="0"/>
    <x v="0"/>
    <s v=""/>
    <x v="0"/>
    <x v="1"/>
    <s v=""/>
    <x v="3"/>
    <x v="0"/>
    <x v="0"/>
    <x v="1"/>
    <x v="0"/>
    <s v=""/>
    <x v="2"/>
    <s v=""/>
    <x v="0"/>
    <s v=""/>
    <x v="0"/>
    <x v="2"/>
    <s v="No"/>
    <n v="0"/>
    <n v="0"/>
    <x v="0"/>
    <s v="No"/>
    <x v="0"/>
    <s v=""/>
    <x v="0"/>
    <x v="0"/>
    <x v="0"/>
    <s v=""/>
    <x v="0"/>
    <x v="0"/>
    <s v=""/>
    <x v="0"/>
    <x v="0"/>
    <s v=""/>
    <x v="1"/>
    <x v="0"/>
    <x v="0"/>
    <x v="0"/>
    <x v="0"/>
    <s v="No"/>
    <x v="0"/>
    <x v="0"/>
    <s v=""/>
    <x v="1"/>
    <s v=""/>
    <x v="0"/>
    <s v=""/>
    <x v="9"/>
    <s v=""/>
    <x v="1"/>
    <x v="0"/>
    <x v="0"/>
    <m/>
    <x v="0"/>
    <x v="0"/>
    <x v="0"/>
    <x v="0"/>
    <x v="0"/>
    <x v="0"/>
    <s v=""/>
    <x v="0"/>
    <s v=""/>
    <x v="1"/>
    <s v=""/>
    <x v="0"/>
    <x v="0"/>
    <s v="Yes"/>
    <s v="Don't know"/>
    <x v="0"/>
    <s v=""/>
    <x v="0"/>
    <s v="Leakage in roof"/>
    <x v="0"/>
    <n v="40"/>
    <n v="0"/>
    <n v="0"/>
    <n v="0.5"/>
    <n v="0.5"/>
    <n v="0"/>
    <n v="0"/>
    <n v="20"/>
    <n v="20"/>
    <n v="40"/>
    <n v="40"/>
    <n v="1"/>
    <n v="5"/>
    <n v="1"/>
    <n v="0"/>
    <n v="0"/>
    <n v="0"/>
    <n v="0"/>
    <n v="0"/>
    <n v="0"/>
    <n v="7"/>
    <n v="663"/>
    <s v="Libali Ganesh"/>
    <n v="40"/>
    <n v="141"/>
  </r>
  <r>
    <m/>
    <d v="2016-12-01T00:00:00"/>
    <n v="9"/>
    <s v="Lata Shrestha"/>
    <s v="Female"/>
    <s v="Shova Lamichhane"/>
    <s v="Female"/>
    <s v=""/>
    <n v="9860708111"/>
    <s v=""/>
    <s v=""/>
    <s v="Uma Kanta Lamichhane"/>
    <s v="Male"/>
    <s v=""/>
    <n v="9860636020"/>
    <s v=""/>
    <s v=""/>
    <s v="Dol Kumari Lamichhane"/>
    <s v="Female"/>
    <s v=""/>
    <s v=""/>
    <s v=""/>
    <s v=""/>
    <s v=""/>
    <s v=""/>
    <s v=""/>
    <s v=""/>
    <s v=""/>
    <s v=""/>
    <x v="61"/>
    <x v="61"/>
    <x v="1"/>
    <s v=""/>
    <x v="0"/>
    <x v="13"/>
    <x v="0"/>
    <x v="2"/>
    <s v="Bagmati"/>
    <x v="2"/>
    <s v="Mankal"/>
    <n v="1"/>
    <n v="27.883310000000002"/>
    <n v="85.540729999999996"/>
    <n v="997"/>
    <s v=""/>
    <x v="0"/>
    <x v="0"/>
    <s v=""/>
    <x v="1"/>
    <s v="Don't know"/>
    <x v="0"/>
    <s v=""/>
    <x v="0"/>
    <x v="0"/>
    <x v="0"/>
    <x v="0"/>
    <x v="0"/>
    <x v="0"/>
    <x v="3"/>
    <x v="0"/>
    <s v="Sanu Kancha Tamang"/>
    <n v="9843545045"/>
    <x v="1"/>
    <x v="1"/>
    <s v=""/>
    <x v="1"/>
    <s v=""/>
    <s v=""/>
    <x v="1"/>
    <s v="Bagmati"/>
    <x v="2"/>
    <s v="Mankal"/>
    <n v="2"/>
    <s v="Bagmati"/>
    <x v="1"/>
    <s v="Betini"/>
    <s v=""/>
    <x v="1"/>
    <n v="134"/>
    <n v="0"/>
    <n v="4"/>
    <n v="4"/>
    <n v="50"/>
    <n v="6"/>
    <n v="64"/>
    <n v="0"/>
    <n v="2"/>
    <n v="12"/>
    <n v="50"/>
    <n v="6"/>
    <n v="70"/>
    <n v="0"/>
    <n v="0"/>
    <n v="6"/>
    <n v="10"/>
    <n v="0"/>
    <n v="7"/>
    <n v="0"/>
    <n v="1"/>
    <n v="60"/>
    <n v="30"/>
    <x v="3"/>
    <d v="2015-05-20T00:00:00"/>
    <s v="Unknown"/>
    <x v="2"/>
    <s v=""/>
    <x v="3"/>
    <s v=""/>
    <s v="No"/>
    <s v=""/>
    <s v=""/>
    <s v="No"/>
    <s v="No"/>
    <s v="No"/>
    <s v="No"/>
    <s v="No"/>
    <s v="No"/>
    <s v="No"/>
    <s v="No"/>
    <s v=""/>
    <s v=""/>
    <s v=""/>
    <x v="0"/>
    <x v="0"/>
    <s v="Host community"/>
    <s v=""/>
    <s v="Unknown"/>
    <x v="0"/>
    <s v="None"/>
    <s v="None"/>
    <s v="None"/>
    <s v="More than 75%"/>
    <s v="None"/>
    <s v="None"/>
    <s v=""/>
    <x v="0"/>
    <x v="2"/>
    <x v="6"/>
    <s v=""/>
    <x v="1"/>
    <s v=""/>
    <x v="1"/>
    <s v=""/>
    <x v="3"/>
    <x v="2"/>
    <x v="1"/>
    <s v=""/>
    <x v="2"/>
    <s v=""/>
    <x v="0"/>
    <x v="0"/>
    <s v=""/>
    <x v="2"/>
    <x v="0"/>
    <s v=""/>
    <x v="0"/>
    <n v="30"/>
    <x v="0"/>
    <n v="0"/>
    <n v="0"/>
    <n v="0"/>
    <n v="0"/>
    <n v="0"/>
    <x v="1"/>
    <x v="28"/>
    <x v="0"/>
    <x v="0"/>
    <x v="0"/>
    <x v="0"/>
    <x v="1"/>
    <x v="0"/>
    <n v="3"/>
    <x v="2"/>
    <x v="2"/>
    <x v="2"/>
    <x v="1"/>
    <s v=""/>
    <x v="1"/>
    <x v="2"/>
    <x v="0"/>
    <x v="0"/>
    <x v="0"/>
    <x v="0"/>
    <m/>
    <x v="0"/>
    <x v="1"/>
    <x v="0"/>
    <x v="0"/>
    <x v="0"/>
    <x v="0"/>
    <x v="4"/>
    <s v=""/>
    <x v="3"/>
    <s v=""/>
    <x v="3"/>
    <s v=""/>
    <s v="Mosquito net"/>
    <s v=""/>
    <n v="0"/>
    <n v="5"/>
    <n v="10"/>
    <n v="15"/>
    <n v="0"/>
    <n v="0"/>
    <n v="0"/>
    <m/>
    <m/>
    <x v="0"/>
    <x v="0"/>
    <s v="No"/>
    <x v="0"/>
    <x v="0"/>
    <x v="0"/>
    <s v=""/>
    <x v="0"/>
    <x v="0"/>
    <x v="0"/>
    <m/>
    <x v="1"/>
    <x v="0"/>
    <x v="0"/>
    <x v="0"/>
    <x v="0"/>
    <x v="0"/>
    <x v="0"/>
    <x v="1"/>
    <x v="0"/>
    <x v="0"/>
    <s v=""/>
    <s v=""/>
    <x v="0"/>
    <s v=""/>
    <s v=""/>
    <x v="0"/>
    <s v=""/>
    <s v=""/>
    <x v="0"/>
    <s v=""/>
    <s v=""/>
    <x v="0"/>
    <x v="0"/>
    <x v="0"/>
    <s v=""/>
    <x v="1"/>
    <s v=""/>
    <n v="10"/>
    <x v="0"/>
    <x v="1"/>
    <x v="0"/>
    <x v="0"/>
    <x v="0"/>
    <s v=""/>
    <x v="0"/>
    <x v="0"/>
    <s v=""/>
    <s v=""/>
    <x v="1"/>
    <x v="0"/>
    <s v=""/>
    <x v="0"/>
    <x v="2"/>
    <s v=""/>
    <x v="1"/>
    <x v="0"/>
    <x v="1"/>
    <x v="1"/>
    <x v="1"/>
    <s v=""/>
    <x v="0"/>
    <s v=""/>
    <x v="0"/>
    <s v=""/>
    <x v="2"/>
    <x v="1"/>
    <s v="No security provided on site"/>
    <n v="0"/>
    <n v="0"/>
    <x v="0"/>
    <s v="No"/>
    <x v="1"/>
    <s v="Another room of the house"/>
    <x v="1"/>
    <x v="0"/>
    <x v="0"/>
    <s v=""/>
    <x v="0"/>
    <x v="0"/>
    <s v=""/>
    <x v="0"/>
    <x v="0"/>
    <s v=""/>
    <x v="0"/>
    <x v="0"/>
    <x v="0"/>
    <x v="0"/>
    <x v="1"/>
    <s v=""/>
    <x v="0"/>
    <x v="0"/>
    <s v=""/>
    <x v="1"/>
    <s v=""/>
    <x v="1"/>
    <s v=""/>
    <x v="2"/>
    <s v=""/>
    <x v="1"/>
    <x v="1"/>
    <x v="1"/>
    <m/>
    <x v="0"/>
    <x v="0"/>
    <x v="0"/>
    <x v="0"/>
    <x v="1"/>
    <x v="6"/>
    <s v="Self manitained"/>
    <x v="0"/>
    <s v=""/>
    <x v="0"/>
    <s v=""/>
    <x v="0"/>
    <x v="0"/>
    <s v="Yes"/>
    <s v="Already done"/>
    <x v="2"/>
    <s v=""/>
    <x v="1"/>
    <s v=""/>
    <x v="0"/>
    <n v="30"/>
    <n v="0"/>
    <n v="0"/>
    <n v="1"/>
    <n v="0"/>
    <n v="0"/>
    <n v="0"/>
    <n v="30"/>
    <n v="0"/>
    <n v="30"/>
    <n v="15"/>
    <n v="1"/>
    <n v="1"/>
    <n v="1"/>
    <n v="0"/>
    <n v="0"/>
    <n v="0"/>
    <n v="0"/>
    <n v="0"/>
    <n v="0"/>
    <n v="3"/>
    <n v="664"/>
    <s v="Gyalthum"/>
    <n v="30"/>
    <n v="134"/>
  </r>
  <r>
    <m/>
    <d v="2016-12-03T00:00:00"/>
    <n v="9"/>
    <s v="Jiwan Basnet"/>
    <s v="Male"/>
    <s v="Chet B Shrestha"/>
    <s v="Male"/>
    <s v=""/>
    <s v="9860043i95"/>
    <s v=""/>
    <s v="ki"/>
    <s v="Kumari Shrestha"/>
    <s v="Female"/>
    <s v=""/>
    <s v="9861o1834i"/>
    <s v=""/>
    <s v="ki"/>
    <m/>
    <m/>
    <s v=""/>
    <s v=""/>
    <s v=""/>
    <s v="fgd"/>
    <s v="Balkumari Shrestha"/>
    <s v="Female"/>
    <s v=""/>
    <n v="9843167575"/>
    <s v=""/>
    <s v="fgd"/>
    <x v="62"/>
    <x v="62"/>
    <x v="0"/>
    <s v=""/>
    <x v="0"/>
    <x v="8"/>
    <x v="0"/>
    <x v="2"/>
    <s v="Bagmati"/>
    <x v="2"/>
    <s v="Attarpur"/>
    <n v="8"/>
    <n v="27.676919999999999"/>
    <n v="85.890060000000005"/>
    <n v="1939"/>
    <s v=""/>
    <x v="0"/>
    <x v="0"/>
    <s v=""/>
    <x v="1"/>
    <s v="Don't know"/>
    <x v="0"/>
    <s v=""/>
    <x v="0"/>
    <x v="0"/>
    <x v="0"/>
    <x v="0"/>
    <x v="0"/>
    <x v="1"/>
    <x v="1"/>
    <x v="1"/>
    <s v=""/>
    <s v=""/>
    <x v="1"/>
    <x v="1"/>
    <s v=""/>
    <x v="1"/>
    <s v=""/>
    <s v=""/>
    <x v="2"/>
    <s v="Bagmati"/>
    <x v="2"/>
    <s v="Attapur"/>
    <n v="8"/>
    <s v=""/>
    <x v="0"/>
    <s v=""/>
    <s v=""/>
    <x v="37"/>
    <n v="114"/>
    <n v="2"/>
    <n v="2"/>
    <n v="12"/>
    <n v="28"/>
    <n v="7"/>
    <n v="51"/>
    <n v="0"/>
    <n v="3"/>
    <n v="24"/>
    <n v="26"/>
    <n v="10"/>
    <n v="63"/>
    <n v="5"/>
    <n v="0"/>
    <n v="13"/>
    <n v="0"/>
    <n v="0"/>
    <n v="5"/>
    <n v="0"/>
    <n v="10"/>
    <n v="114"/>
    <n v="3"/>
    <x v="4"/>
    <d v="2015-06-29T00:00:00"/>
    <s v="No"/>
    <x v="2"/>
    <s v=""/>
    <x v="1"/>
    <s v=""/>
    <s v="No"/>
    <s v=""/>
    <s v=""/>
    <s v="No"/>
    <s v="No"/>
    <s v="No"/>
    <s v="No"/>
    <s v="No"/>
    <s v="No"/>
    <s v="No"/>
    <s v="No"/>
    <s v=""/>
    <s v=""/>
    <s v=""/>
    <x v="0"/>
    <x v="0"/>
    <s v="Host community"/>
    <s v=""/>
    <s v="No"/>
    <x v="0"/>
    <s v="None"/>
    <s v="None"/>
    <s v="None"/>
    <s v="More than 75%"/>
    <s v="None"/>
    <s v="None"/>
    <s v=""/>
    <x v="2"/>
    <x v="2"/>
    <x v="0"/>
    <s v=""/>
    <x v="2"/>
    <s v=""/>
    <x v="2"/>
    <s v=""/>
    <x v="1"/>
    <x v="1"/>
    <x v="2"/>
    <s v=""/>
    <x v="2"/>
    <s v=""/>
    <x v="0"/>
    <x v="0"/>
    <s v=""/>
    <x v="2"/>
    <x v="0"/>
    <s v=""/>
    <x v="0"/>
    <n v="6"/>
    <x v="0"/>
    <n v="0"/>
    <n v="0"/>
    <n v="0"/>
    <n v="0"/>
    <n v="1"/>
    <x v="1"/>
    <x v="17"/>
    <x v="0"/>
    <x v="0"/>
    <x v="0"/>
    <x v="0"/>
    <x v="0"/>
    <x v="0"/>
    <n v="0"/>
    <x v="0"/>
    <x v="0"/>
    <x v="0"/>
    <x v="1"/>
    <s v=""/>
    <x v="0"/>
    <x v="1"/>
    <x v="1"/>
    <x v="2"/>
    <x v="0"/>
    <x v="0"/>
    <m/>
    <x v="0"/>
    <x v="1"/>
    <x v="0"/>
    <x v="1"/>
    <x v="1"/>
    <x v="1"/>
    <x v="1"/>
    <s v=""/>
    <x v="1"/>
    <s v=""/>
    <x v="2"/>
    <s v=""/>
    <s v="Mosquito net"/>
    <s v=""/>
    <n v="0"/>
    <n v="0"/>
    <n v="0"/>
    <n v="0"/>
    <n v="0"/>
    <n v="0"/>
    <n v="0"/>
    <m/>
    <m/>
    <x v="1"/>
    <x v="0"/>
    <s v="No"/>
    <x v="0"/>
    <x v="0"/>
    <x v="0"/>
    <s v=""/>
    <x v="2"/>
    <x v="0"/>
    <x v="0"/>
    <m/>
    <x v="0"/>
    <x v="0"/>
    <x v="0"/>
    <x v="1"/>
    <x v="0"/>
    <x v="0"/>
    <x v="0"/>
    <x v="0"/>
    <x v="0"/>
    <x v="0"/>
    <s v=""/>
    <s v=""/>
    <x v="0"/>
    <s v=""/>
    <s v=""/>
    <x v="0"/>
    <s v=""/>
    <s v=""/>
    <x v="0"/>
    <s v=""/>
    <s v=""/>
    <x v="0"/>
    <x v="0"/>
    <x v="0"/>
    <s v=""/>
    <x v="0"/>
    <s v=""/>
    <n v="5"/>
    <x v="0"/>
    <x v="1"/>
    <x v="0"/>
    <x v="0"/>
    <x v="0"/>
    <s v=""/>
    <x v="0"/>
    <x v="0"/>
    <s v=""/>
    <s v=""/>
    <x v="0"/>
    <x v="0"/>
    <s v=""/>
    <x v="0"/>
    <x v="2"/>
    <s v=""/>
    <x v="2"/>
    <x v="0"/>
    <x v="1"/>
    <x v="1"/>
    <x v="1"/>
    <s v=""/>
    <x v="2"/>
    <s v=""/>
    <x v="0"/>
    <s v=""/>
    <x v="0"/>
    <x v="0"/>
    <s v="no security on site"/>
    <n v="0"/>
    <n v="0"/>
    <x v="0"/>
    <s v="No"/>
    <x v="0"/>
    <s v=""/>
    <x v="0"/>
    <x v="0"/>
    <x v="0"/>
    <s v=""/>
    <x v="0"/>
    <x v="0"/>
    <s v=""/>
    <x v="0"/>
    <x v="0"/>
    <s v=""/>
    <x v="2"/>
    <x v="0"/>
    <x v="0"/>
    <x v="0"/>
    <x v="1"/>
    <s v=""/>
    <x v="0"/>
    <x v="0"/>
    <s v=""/>
    <x v="1"/>
    <s v=""/>
    <x v="6"/>
    <s v=""/>
    <x v="2"/>
    <s v=""/>
    <x v="1"/>
    <x v="1"/>
    <x v="1"/>
    <m/>
    <x v="0"/>
    <x v="0"/>
    <x v="0"/>
    <x v="0"/>
    <x v="0"/>
    <x v="0"/>
    <s v=""/>
    <x v="0"/>
    <s v=""/>
    <x v="3"/>
    <s v=""/>
    <x v="0"/>
    <x v="0"/>
    <s v="No"/>
    <s v=""/>
    <x v="2"/>
    <s v=""/>
    <x v="1"/>
    <s v="new site"/>
    <x v="1"/>
    <n v="26"/>
    <n v="0"/>
    <n v="0"/>
    <n v="0.8"/>
    <n v="0.2"/>
    <n v="0"/>
    <n v="0"/>
    <n v="20.8"/>
    <n v="5.2"/>
    <n v="13"/>
    <n v="13"/>
    <n v="1"/>
    <n v="1"/>
    <n v="1"/>
    <n v="0"/>
    <n v="0"/>
    <n v="0"/>
    <n v="0"/>
    <n v="0"/>
    <n v="0"/>
    <n v="3"/>
    <n v="665"/>
    <s v="Piukharkha"/>
    <n v="26"/>
    <n v="114"/>
  </r>
  <r>
    <m/>
    <d v="2016-12-07T00:00:00"/>
    <n v="9"/>
    <s v="Ranjan Rijal"/>
    <s v="Male"/>
    <s v="Nir Bahadur Tamang"/>
    <s v="Male"/>
    <s v=""/>
    <n v="9741334041"/>
    <s v=""/>
    <s v="All"/>
    <s v="Wagu Tamang"/>
    <s v="Female"/>
    <s v=""/>
    <n v="9616423419"/>
    <s v=""/>
    <s v="All"/>
    <s v="Wangu Lama"/>
    <s v="Male"/>
    <s v=""/>
    <n v="9616423419"/>
    <s v=""/>
    <s v="All"/>
    <s v=""/>
    <s v=""/>
    <s v=""/>
    <s v=""/>
    <s v=""/>
    <s v=""/>
    <x v="63"/>
    <x v="63"/>
    <x v="0"/>
    <s v=""/>
    <x v="0"/>
    <x v="17"/>
    <x v="0"/>
    <x v="2"/>
    <s v="Bagmati"/>
    <x v="9"/>
    <s v="Nilkantha Municipality"/>
    <n v="12"/>
    <n v="27.904450000000001"/>
    <n v="84.890299999999996"/>
    <n v="646"/>
    <s v=""/>
    <x v="0"/>
    <x v="0"/>
    <s v=""/>
    <x v="1"/>
    <s v="Don't know"/>
    <x v="0"/>
    <s v=""/>
    <x v="0"/>
    <x v="0"/>
    <x v="0"/>
    <x v="1"/>
    <x v="0"/>
    <x v="1"/>
    <x v="1"/>
    <x v="1"/>
    <s v=""/>
    <s v=""/>
    <x v="1"/>
    <x v="1"/>
    <s v=""/>
    <x v="1"/>
    <s v=""/>
    <s v=""/>
    <x v="1"/>
    <s v="Bagmati"/>
    <x v="8"/>
    <s v="Lapa"/>
    <n v="3"/>
    <s v=""/>
    <x v="0"/>
    <s v=""/>
    <s v=""/>
    <x v="38"/>
    <n v="151"/>
    <n v="3"/>
    <n v="11"/>
    <n v="24"/>
    <n v="43"/>
    <n v="3"/>
    <n v="84"/>
    <n v="2"/>
    <n v="4"/>
    <n v="18"/>
    <n v="37"/>
    <n v="6"/>
    <n v="67"/>
    <n v="0"/>
    <n v="0"/>
    <n v="3"/>
    <n v="1"/>
    <n v="0"/>
    <n v="2"/>
    <n v="0"/>
    <n v="3"/>
    <n v="151"/>
    <n v="0"/>
    <x v="2"/>
    <d v="2016-08-19T00:00:00"/>
    <s v="Yes"/>
    <x v="2"/>
    <s v=""/>
    <x v="6"/>
    <s v=""/>
    <m/>
    <m/>
    <m/>
    <s v="No"/>
    <s v="No"/>
    <s v="No"/>
    <s v="No"/>
    <s v="No"/>
    <s v="No"/>
    <s v="No"/>
    <s v="No"/>
    <m/>
    <m/>
    <m/>
    <x v="0"/>
    <x v="0"/>
    <m/>
    <m/>
    <m/>
    <x v="0"/>
    <s v="None"/>
    <s v="None"/>
    <s v="None"/>
    <s v="&lt; 25%"/>
    <s v="More than 75%"/>
    <s v="None"/>
    <s v=""/>
    <x v="1"/>
    <x v="0"/>
    <x v="7"/>
    <s v=""/>
    <x v="3"/>
    <s v=""/>
    <x v="7"/>
    <s v=""/>
    <x v="1"/>
    <x v="0"/>
    <x v="7"/>
    <s v=""/>
    <x v="6"/>
    <s v=""/>
    <x v="0"/>
    <x v="0"/>
    <s v=""/>
    <x v="3"/>
    <x v="0"/>
    <s v=""/>
    <x v="3"/>
    <s v=""/>
    <x v="3"/>
    <s v=""/>
    <s v=""/>
    <s v=""/>
    <s v=""/>
    <s v=""/>
    <x v="3"/>
    <x v="0"/>
    <x v="2"/>
    <x v="3"/>
    <x v="3"/>
    <x v="0"/>
    <x v="2"/>
    <x v="2"/>
    <n v="0"/>
    <x v="0"/>
    <x v="0"/>
    <x v="0"/>
    <x v="1"/>
    <s v=""/>
    <x v="1"/>
    <x v="0"/>
    <x v="1"/>
    <x v="1"/>
    <x v="0"/>
    <x v="0"/>
    <m/>
    <x v="1"/>
    <x v="2"/>
    <x v="0"/>
    <x v="0"/>
    <x v="0"/>
    <x v="0"/>
    <x v="0"/>
    <s v=""/>
    <x v="0"/>
    <s v=""/>
    <x v="0"/>
    <s v=""/>
    <s v="Mosquito coil"/>
    <s v=""/>
    <n v="0"/>
    <n v="0"/>
    <n v="0"/>
    <n v="0"/>
    <n v="0"/>
    <n v="0"/>
    <n v="0"/>
    <m/>
    <m/>
    <x v="0"/>
    <x v="0"/>
    <s v="No"/>
    <x v="0"/>
    <x v="1"/>
    <x v="1"/>
    <s v="None pregnant"/>
    <x v="1"/>
    <x v="0"/>
    <x v="0"/>
    <m/>
    <x v="0"/>
    <x v="0"/>
    <x v="0"/>
    <x v="1"/>
    <x v="0"/>
    <x v="0"/>
    <x v="0"/>
    <x v="0"/>
    <x v="0"/>
    <x v="0"/>
    <s v=""/>
    <s v=""/>
    <x v="0"/>
    <s v=""/>
    <s v=""/>
    <x v="0"/>
    <s v=""/>
    <s v=""/>
    <x v="0"/>
    <s v=""/>
    <s v=""/>
    <x v="0"/>
    <x v="0"/>
    <x v="0"/>
    <s v=""/>
    <x v="1"/>
    <s v=""/>
    <n v="0"/>
    <x v="0"/>
    <x v="2"/>
    <x v="1"/>
    <x v="0"/>
    <x v="0"/>
    <s v=""/>
    <x v="0"/>
    <x v="1"/>
    <s v=""/>
    <s v=""/>
    <x v="0"/>
    <x v="0"/>
    <s v=""/>
    <x v="1"/>
    <x v="3"/>
    <s v=""/>
    <x v="1"/>
    <x v="0"/>
    <x v="0"/>
    <x v="1"/>
    <x v="2"/>
    <s v=""/>
    <x v="0"/>
    <s v=""/>
    <x v="0"/>
    <s v=""/>
    <x v="0"/>
    <x v="2"/>
    <s v="Fencing required, site above dusty road. Poor shelter does not protect their properties,"/>
    <n v="0"/>
    <n v="0"/>
    <x v="0"/>
    <s v="Unknown"/>
    <x v="0"/>
    <s v=""/>
    <x v="0"/>
    <x v="1"/>
    <x v="0"/>
    <s v=""/>
    <x v="2"/>
    <x v="0"/>
    <s v=""/>
    <x v="2"/>
    <x v="0"/>
    <s v=""/>
    <x v="2"/>
    <x v="2"/>
    <x v="0"/>
    <x v="0"/>
    <x v="0"/>
    <s v="No"/>
    <x v="0"/>
    <x v="0"/>
    <s v=""/>
    <x v="3"/>
    <s v=""/>
    <x v="5"/>
    <s v=""/>
    <x v="9"/>
    <s v=""/>
    <x v="1"/>
    <x v="0"/>
    <x v="0"/>
    <m/>
    <x v="0"/>
    <x v="0"/>
    <x v="0"/>
    <x v="0"/>
    <x v="0"/>
    <x v="0"/>
    <s v=""/>
    <x v="1"/>
    <s v=""/>
    <x v="0"/>
    <s v=""/>
    <x v="1"/>
    <x v="1"/>
    <s v="Yes"/>
    <s v="Already done"/>
    <x v="4"/>
    <s v=""/>
    <x v="1"/>
    <s v="No toilets, no youth, previously living in Dhansarkharka camp. Those who could afford to rent a house in town, did. Some purchased a land and built own house. They are only those who neither could go back nor buy or rent house. Air pollutions, 2 month the"/>
    <x v="0"/>
    <n v="21"/>
    <n v="0"/>
    <n v="0"/>
    <n v="0"/>
    <n v="1"/>
    <n v="0"/>
    <n v="0"/>
    <n v="0"/>
    <n v="21"/>
    <n v="0"/>
    <n v="21"/>
    <n v="1"/>
    <n v="5"/>
    <e v="#VALUE!"/>
    <n v="3"/>
    <n v="0"/>
    <n v="0"/>
    <n v="0"/>
    <n v="0"/>
    <n v="0"/>
    <e v="#VALUE!"/>
    <n v="666"/>
    <s v="Bhadragau"/>
    <n v="21"/>
    <n v="151"/>
  </r>
  <r>
    <m/>
    <d v="2016-12-09T00:00:00"/>
    <n v="9"/>
    <s v="Ranjan Rijal"/>
    <s v="Male"/>
    <s v="Phul maya tamang"/>
    <s v="Female"/>
    <s v=""/>
    <n v="9860218595"/>
    <s v=""/>
    <s v="All"/>
    <s v="Suk bahadur tamang"/>
    <s v="Male"/>
    <s v=""/>
    <n v="98613667676"/>
    <s v=""/>
    <s v="All"/>
    <s v="Tok man tamang"/>
    <s v="Male"/>
    <n v="9860932961"/>
    <s v=""/>
    <s v=""/>
    <s v="All"/>
    <s v=""/>
    <s v=""/>
    <s v=""/>
    <s v=""/>
    <s v=""/>
    <s v=""/>
    <x v="64"/>
    <x v="64"/>
    <x v="0"/>
    <s v=""/>
    <x v="0"/>
    <x v="18"/>
    <x v="0"/>
    <x v="2"/>
    <s v="Bagmati"/>
    <x v="9"/>
    <s v="Nilkantha Municipality"/>
    <n v="4"/>
    <n v="27.902909999999999"/>
    <n v="84.894459999999995"/>
    <n v="732"/>
    <s v=""/>
    <x v="0"/>
    <x v="0"/>
    <s v=""/>
    <x v="1"/>
    <s v="Don't know"/>
    <x v="0"/>
    <s v=""/>
    <x v="0"/>
    <x v="0"/>
    <x v="0"/>
    <x v="1"/>
    <x v="0"/>
    <x v="1"/>
    <x v="1"/>
    <x v="1"/>
    <s v=""/>
    <s v=""/>
    <x v="1"/>
    <x v="1"/>
    <s v=""/>
    <x v="1"/>
    <s v=""/>
    <s v=""/>
    <x v="1"/>
    <s v="Bagmati"/>
    <x v="8"/>
    <s v="Shertung"/>
    <n v="6"/>
    <s v="Bagmati"/>
    <x v="6"/>
    <s v="Shertung"/>
    <n v="9"/>
    <x v="39"/>
    <n v="184"/>
    <n v="7"/>
    <n v="10"/>
    <n v="23"/>
    <n v="48"/>
    <n v="10"/>
    <n v="98"/>
    <n v="4"/>
    <n v="3"/>
    <n v="26"/>
    <n v="46"/>
    <n v="7"/>
    <n v="86"/>
    <n v="1"/>
    <n v="0"/>
    <n v="3"/>
    <n v="1"/>
    <n v="0"/>
    <n v="3"/>
    <n v="0"/>
    <n v="2"/>
    <n v="184"/>
    <n v="0"/>
    <x v="2"/>
    <d v="2016-07-07T00:00:00"/>
    <s v="Yes"/>
    <x v="2"/>
    <s v=""/>
    <x v="1"/>
    <s v=""/>
    <m/>
    <m/>
    <m/>
    <s v="No"/>
    <s v="No"/>
    <s v="No"/>
    <s v="No"/>
    <s v="No"/>
    <s v="No"/>
    <s v="No"/>
    <s v="No"/>
    <m/>
    <m/>
    <m/>
    <x v="0"/>
    <x v="1"/>
    <m/>
    <m/>
    <m/>
    <x v="0"/>
    <s v="None"/>
    <s v="None"/>
    <s v="None"/>
    <s v="&lt; 50%"/>
    <s v="&lt; 50%"/>
    <s v="None"/>
    <s v=""/>
    <x v="1"/>
    <x v="0"/>
    <x v="4"/>
    <s v=""/>
    <x v="3"/>
    <s v=""/>
    <x v="0"/>
    <s v=""/>
    <x v="0"/>
    <x v="0"/>
    <x v="3"/>
    <s v=""/>
    <x v="2"/>
    <s v=""/>
    <x v="0"/>
    <x v="0"/>
    <s v=""/>
    <x v="3"/>
    <x v="0"/>
    <s v=""/>
    <x v="2"/>
    <n v="2"/>
    <x v="0"/>
    <n v="0"/>
    <n v="0"/>
    <n v="0"/>
    <n v="0"/>
    <n v="0"/>
    <x v="1"/>
    <x v="29"/>
    <x v="0"/>
    <x v="1"/>
    <x v="1"/>
    <x v="0"/>
    <x v="0"/>
    <x v="1"/>
    <n v="2"/>
    <x v="2"/>
    <x v="2"/>
    <x v="2"/>
    <x v="1"/>
    <s v=""/>
    <x v="0"/>
    <x v="0"/>
    <x v="1"/>
    <x v="0"/>
    <x v="0"/>
    <x v="0"/>
    <m/>
    <x v="0"/>
    <x v="1"/>
    <x v="0"/>
    <x v="0"/>
    <x v="0"/>
    <x v="0"/>
    <x v="0"/>
    <s v=""/>
    <x v="0"/>
    <s v=""/>
    <x v="0"/>
    <s v=""/>
    <s v="Mosquito net"/>
    <s v=""/>
    <n v="0"/>
    <n v="1"/>
    <n v="0"/>
    <n v="1"/>
    <n v="0"/>
    <n v="0"/>
    <n v="0"/>
    <m/>
    <m/>
    <x v="1"/>
    <x v="0"/>
    <s v="No"/>
    <x v="0"/>
    <x v="0"/>
    <x v="0"/>
    <s v=""/>
    <x v="1"/>
    <x v="0"/>
    <x v="0"/>
    <s v=""/>
    <x v="0"/>
    <x v="0"/>
    <x v="0"/>
    <x v="1"/>
    <x v="0"/>
    <x v="0"/>
    <x v="0"/>
    <x v="0"/>
    <x v="0"/>
    <x v="0"/>
    <s v=""/>
    <s v=""/>
    <x v="0"/>
    <s v=""/>
    <s v=""/>
    <x v="0"/>
    <s v=""/>
    <s v=""/>
    <x v="0"/>
    <s v=""/>
    <s v=""/>
    <x v="0"/>
    <x v="0"/>
    <x v="0"/>
    <s v=""/>
    <x v="1"/>
    <s v=""/>
    <n v="0"/>
    <x v="0"/>
    <x v="2"/>
    <x v="1"/>
    <x v="0"/>
    <x v="0"/>
    <s v=""/>
    <x v="0"/>
    <x v="1"/>
    <s v=""/>
    <s v=""/>
    <x v="1"/>
    <x v="0"/>
    <s v=""/>
    <x v="1"/>
    <x v="6"/>
    <s v="Poultry farming"/>
    <x v="6"/>
    <x v="1"/>
    <x v="0"/>
    <x v="1"/>
    <x v="2"/>
    <s v=""/>
    <x v="0"/>
    <s v=""/>
    <x v="0"/>
    <s v=""/>
    <x v="0"/>
    <x v="2"/>
    <s v=""/>
    <n v="0"/>
    <n v="0"/>
    <x v="0"/>
    <s v="Unknown"/>
    <x v="0"/>
    <s v=""/>
    <x v="1"/>
    <x v="0"/>
    <x v="0"/>
    <s v=""/>
    <x v="0"/>
    <x v="0"/>
    <s v=""/>
    <x v="1"/>
    <x v="4"/>
    <s v=""/>
    <x v="2"/>
    <x v="1"/>
    <x v="0"/>
    <x v="0"/>
    <x v="0"/>
    <s v="Insulator"/>
    <x v="0"/>
    <x v="0"/>
    <s v=""/>
    <x v="3"/>
    <s v=""/>
    <x v="5"/>
    <s v=""/>
    <x v="1"/>
    <s v=""/>
    <x v="1"/>
    <x v="0"/>
    <x v="0"/>
    <m/>
    <x v="0"/>
    <x v="0"/>
    <x v="0"/>
    <x v="0"/>
    <x v="0"/>
    <x v="0"/>
    <s v=""/>
    <x v="1"/>
    <s v=""/>
    <x v="0"/>
    <s v=""/>
    <x v="1"/>
    <x v="1"/>
    <s v="Yes"/>
    <s v="Already done"/>
    <x v="4"/>
    <s v=""/>
    <x v="1"/>
    <s v="IDPs were previously living in Alchi danda camp site. On 6 July local authorities forcefully evacuated all the camps located in and around dhadingbesi that were fermed in government owned lands. Previously it was reported that more than 500 HHs were livin"/>
    <x v="0"/>
    <n v="29"/>
    <n v="0"/>
    <n v="0"/>
    <n v="1"/>
    <n v="0"/>
    <n v="0"/>
    <n v="0"/>
    <n v="29"/>
    <n v="0"/>
    <n v="0"/>
    <n v="29"/>
    <n v="1"/>
    <n v="1"/>
    <n v="5"/>
    <n v="3"/>
    <n v="0"/>
    <n v="0"/>
    <n v="0"/>
    <n v="0"/>
    <n v="0"/>
    <n v="10"/>
    <n v="667"/>
    <s v="Aalchidanda Fedi"/>
    <n v="29"/>
    <n v="18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G67" firstHeaderRow="0" firstDataRow="1" firstDataCol="5"/>
  <pivotFields count="355">
    <pivotField numFmtId="1" showAll="0"/>
    <pivotField numFmtId="164" showAll="0"/>
    <pivotField numFmtId="1"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sortType="ascending" defaultSubtotal="0">
      <items count="314">
        <item m="1" x="65"/>
        <item m="1" x="132"/>
        <item m="1" x="218"/>
        <item m="1" x="303"/>
        <item m="1" x="283"/>
        <item m="1" x="148"/>
        <item m="1" x="190"/>
        <item m="1" x="237"/>
        <item m="1" x="246"/>
        <item m="1" x="277"/>
        <item m="1" x="289"/>
        <item m="1" x="310"/>
        <item x="0"/>
        <item m="1" x="93"/>
        <item m="1" x="233"/>
        <item m="1" x="111"/>
        <item m="1" x="247"/>
        <item x="1"/>
        <item m="1" x="196"/>
        <item m="1" x="191"/>
        <item m="1" x="86"/>
        <item x="2"/>
        <item m="1" x="98"/>
        <item m="1" x="113"/>
        <item m="1" x="209"/>
        <item m="1" x="149"/>
        <item m="1" x="248"/>
        <item x="3"/>
        <item m="1" x="179"/>
        <item m="1" x="70"/>
        <item m="1" x="163"/>
        <item m="1" x="257"/>
        <item m="1" x="197"/>
        <item m="1" x="293"/>
        <item m="1" x="234"/>
        <item m="1" x="269"/>
        <item m="1" x="112"/>
        <item m="1" x="304"/>
        <item m="1" x="144"/>
        <item m="1" x="243"/>
        <item m="1" x="176"/>
        <item x="4"/>
        <item m="1" x="219"/>
        <item x="5"/>
        <item m="1" x="158"/>
        <item m="1" x="254"/>
        <item x="6"/>
        <item m="1" x="192"/>
        <item m="1" x="166"/>
        <item m="1" x="87"/>
        <item x="7"/>
        <item x="8"/>
        <item m="1" x="227"/>
        <item m="1" x="74"/>
        <item x="9"/>
        <item m="1" x="114"/>
        <item m="1" x="150"/>
        <item m="1" x="94"/>
        <item m="1" x="180"/>
        <item m="1" x="125"/>
        <item m="1" x="71"/>
        <item m="1" x="240"/>
        <item m="1" x="258"/>
        <item m="1" x="275"/>
        <item m="1" x="294"/>
        <item m="1" x="311"/>
        <item m="1" x="153"/>
        <item m="1" x="80"/>
        <item m="1" x="186"/>
        <item m="1" x="204"/>
        <item m="1" x="129"/>
        <item m="1" x="305"/>
        <item x="10"/>
        <item m="1" x="262"/>
        <item m="1" x="177"/>
        <item m="1" x="106"/>
        <item m="1" x="278"/>
        <item m="1" x="122"/>
        <item m="1" x="297"/>
        <item m="1" x="220"/>
        <item m="1" x="139"/>
        <item m="1" x="66"/>
        <item m="1" x="238"/>
        <item m="1" x="159"/>
        <item m="1" x="84"/>
        <item m="1" x="255"/>
        <item m="1" x="171"/>
        <item m="1" x="100"/>
        <item m="1" x="272"/>
        <item m="1" x="193"/>
        <item m="1" x="115"/>
        <item m="1" x="290"/>
        <item m="1" x="210"/>
        <item m="1" x="133"/>
        <item m="1" x="307"/>
        <item m="1" x="230"/>
        <item m="1" x="151"/>
        <item m="1" x="77"/>
        <item m="1" x="249"/>
        <item m="1" x="167"/>
        <item m="1" x="95"/>
        <item m="1" x="265"/>
        <item m="1" x="181"/>
        <item m="1" x="109"/>
        <item m="1" x="280"/>
        <item m="1" x="200"/>
        <item m="1" x="126"/>
        <item m="1" x="300"/>
        <item m="1" x="223"/>
        <item m="1" x="142"/>
        <item m="1" x="241"/>
        <item m="1" x="164"/>
        <item m="1" x="88"/>
        <item m="1" x="259"/>
        <item m="1" x="173"/>
        <item m="1" x="102"/>
        <item m="1" x="276"/>
        <item m="1" x="198"/>
        <item m="1" x="119"/>
        <item m="1" x="295"/>
        <item m="1" x="214"/>
        <item m="1" x="136"/>
        <item m="1" x="312"/>
        <item m="1" x="154"/>
        <item m="1" x="81"/>
        <item m="1" x="251"/>
        <item m="1" x="284"/>
        <item m="1" x="205"/>
        <item m="1" x="145"/>
        <item m="1" x="75"/>
        <item m="1" x="165"/>
        <item m="1" x="90"/>
        <item m="1" x="123"/>
        <item m="1" x="298"/>
        <item m="1" x="67"/>
        <item m="1" x="239"/>
        <item m="1" x="273"/>
        <item m="1" x="116"/>
        <item m="1" x="291"/>
        <item m="1" x="134"/>
        <item m="1" x="308"/>
        <item m="1" x="152"/>
        <item m="1" x="96"/>
        <item m="1" x="266"/>
        <item m="1" x="182"/>
        <item m="1" x="201"/>
        <item m="1" x="301"/>
        <item m="1" x="224"/>
        <item m="1" x="89"/>
        <item m="1" x="260"/>
        <item m="1" x="103"/>
        <item m="1" x="137"/>
        <item m="1" x="82"/>
        <item m="1" x="170"/>
        <item m="1" x="270"/>
        <item m="1" x="187"/>
        <item m="1" x="285"/>
        <item m="1" x="91"/>
        <item m="1" x="183"/>
        <item m="1" x="281"/>
        <item m="1" x="202"/>
        <item m="1" x="127"/>
        <item m="1" x="155"/>
        <item m="1" x="252"/>
        <item x="11"/>
        <item m="1" x="286"/>
        <item m="1" x="206"/>
        <item m="1" x="130"/>
        <item m="1" x="306"/>
        <item m="1" x="228"/>
        <item m="1" x="146"/>
        <item x="12"/>
        <item m="1" x="244"/>
        <item m="1" x="92"/>
        <item x="13"/>
        <item x="14"/>
        <item m="1" x="107"/>
        <item m="1" x="279"/>
        <item x="15"/>
        <item m="1" x="221"/>
        <item x="16"/>
        <item m="1" x="68"/>
        <item m="1" x="199"/>
        <item m="1" x="160"/>
        <item m="1" x="120"/>
        <item m="1" x="85"/>
        <item x="17"/>
        <item m="1" x="256"/>
        <item m="1" x="215"/>
        <item m="1" x="172"/>
        <item x="18"/>
        <item m="1" x="101"/>
        <item m="1" x="313"/>
        <item m="1" x="274"/>
        <item m="1" x="235"/>
        <item m="1" x="194"/>
        <item m="1" x="156"/>
        <item m="1" x="117"/>
        <item m="1" x="83"/>
        <item x="19"/>
        <item m="1" x="253"/>
        <item m="1" x="211"/>
        <item x="20"/>
        <item m="1" x="99"/>
        <item m="1" x="309"/>
        <item m="1" x="271"/>
        <item m="1" x="231"/>
        <item m="1" x="188"/>
        <item x="21"/>
        <item x="22"/>
        <item m="1" x="78"/>
        <item m="1" x="287"/>
        <item m="1" x="250"/>
        <item m="1" x="207"/>
        <item m="1" x="168"/>
        <item m="1" x="131"/>
        <item m="1" x="97"/>
        <item m="1" x="267"/>
        <item m="1" x="184"/>
        <item m="1" x="147"/>
        <item m="1" x="203"/>
        <item m="1" x="128"/>
        <item m="1" x="302"/>
        <item m="1" x="263"/>
        <item m="1" x="225"/>
        <item m="1" x="178"/>
        <item m="1" x="143"/>
        <item x="23"/>
        <item m="1" x="242"/>
        <item x="24"/>
        <item x="25"/>
        <item x="26"/>
        <item x="27"/>
        <item x="28"/>
        <item m="1" x="174"/>
        <item m="1" x="140"/>
        <item m="1" x="104"/>
        <item m="1" x="161"/>
        <item m="1" x="121"/>
        <item m="1" x="296"/>
        <item x="29"/>
        <item m="1" x="216"/>
        <item m="1" x="138"/>
        <item x="30"/>
        <item x="31"/>
        <item m="1" x="236"/>
        <item m="1" x="195"/>
        <item m="1" x="157"/>
        <item m="1" x="118"/>
        <item x="32"/>
        <item m="1" x="292"/>
        <item m="1" x="212"/>
        <item x="33"/>
        <item m="1" x="135"/>
        <item x="34"/>
        <item m="1" x="232"/>
        <item m="1" x="189"/>
        <item x="35"/>
        <item m="1" x="79"/>
        <item m="1" x="288"/>
        <item x="36"/>
        <item m="1" x="208"/>
        <item m="1" x="169"/>
        <item x="37"/>
        <item x="38"/>
        <item x="39"/>
        <item x="40"/>
        <item m="1" x="229"/>
        <item m="1" x="185"/>
        <item x="41"/>
        <item x="42"/>
        <item m="1" x="76"/>
        <item m="1" x="282"/>
        <item m="1" x="245"/>
        <item x="43"/>
        <item x="44"/>
        <item x="45"/>
        <item x="46"/>
        <item x="47"/>
        <item m="1" x="264"/>
        <item m="1" x="226"/>
        <item x="48"/>
        <item m="1" x="72"/>
        <item x="49"/>
        <item x="50"/>
        <item x="51"/>
        <item x="52"/>
        <item m="1" x="69"/>
        <item x="53"/>
        <item x="54"/>
        <item x="55"/>
        <item x="56"/>
        <item x="57"/>
        <item x="58"/>
        <item x="59"/>
        <item x="60"/>
        <item x="61"/>
        <item x="62"/>
        <item x="63"/>
        <item x="64"/>
        <item m="1" x="124"/>
        <item m="1" x="299"/>
        <item m="1" x="261"/>
        <item m="1" x="222"/>
        <item m="1" x="175"/>
        <item m="1" x="141"/>
        <item m="1" x="105"/>
        <item m="1" x="110"/>
        <item m="1" x="217"/>
        <item m="1" x="108"/>
        <item m="1" x="162"/>
        <item m="1" x="213"/>
        <item m="1" x="268"/>
        <item m="1" x="73"/>
      </items>
      <extLst>
        <ext xmlns:x14="http://schemas.microsoft.com/office/spreadsheetml/2009/9/main" uri="{2946ED86-A175-432a-8AC1-64E0C546D7DE}">
          <x14:pivotField fillDownLabels="1"/>
        </ext>
      </extLst>
    </pivotField>
    <pivotField axis="axisRow" outline="0" showAll="0" defaultSubtotal="0">
      <items count="66">
        <item m="1" x="65"/>
        <item x="21"/>
        <item x="20"/>
        <item x="0"/>
        <item x="18"/>
        <item x="10"/>
        <item x="15"/>
        <item x="31"/>
        <item x="19"/>
        <item x="7"/>
        <item x="32"/>
        <item x="6"/>
        <item x="22"/>
        <item x="1"/>
        <item x="3"/>
        <item x="5"/>
        <item x="9"/>
        <item x="34"/>
        <item x="24"/>
        <item x="8"/>
        <item x="14"/>
        <item x="35"/>
        <item x="11"/>
        <item x="23"/>
        <item x="13"/>
        <item x="38"/>
        <item x="44"/>
        <item x="45"/>
        <item x="47"/>
        <item x="59"/>
        <item x="55"/>
        <item x="57"/>
        <item x="58"/>
        <item x="2"/>
        <item x="4"/>
        <item x="12"/>
        <item x="16"/>
        <item x="17"/>
        <item x="25"/>
        <item x="26"/>
        <item x="27"/>
        <item x="28"/>
        <item x="29"/>
        <item x="30"/>
        <item x="36"/>
        <item x="37"/>
        <item x="39"/>
        <item x="40"/>
        <item x="41"/>
        <item x="42"/>
        <item x="46"/>
        <item x="48"/>
        <item x="49"/>
        <item x="50"/>
        <item x="52"/>
        <item x="53"/>
        <item x="54"/>
        <item x="56"/>
        <item x="43"/>
        <item x="60"/>
        <item x="51"/>
        <item x="33"/>
        <item x="61"/>
        <item x="62"/>
        <item x="63"/>
        <item x="64"/>
      </items>
      <extLst>
        <ext xmlns:x14="http://schemas.microsoft.com/office/spreadsheetml/2009/9/main" uri="{2946ED86-A175-432a-8AC1-64E0C546D7DE}">
          <x14:pivotField fillDownLabels="1"/>
        </ext>
      </extLst>
    </pivotField>
    <pivotField showAll="0" defaultSubtotal="0"/>
    <pivotField showAll="0"/>
    <pivotField axis="axisRow" outline="0" showAll="0" defaultSubtotal="0">
      <items count="4">
        <item m="1" x="2"/>
        <item m="1" x="3"/>
        <item m="1" x="1"/>
        <item x="0"/>
      </items>
      <extLst>
        <ext xmlns:x14="http://schemas.microsoft.com/office/spreadsheetml/2009/9/main" uri="{2946ED86-A175-432a-8AC1-64E0C546D7DE}">
          <x14:pivotField fillDownLabels="1"/>
        </ext>
      </extLst>
    </pivotField>
    <pivotField axis="axisRow" outline="0" showAll="0" defaultSubtotal="0">
      <items count="108">
        <item m="1" x="40"/>
        <item m="1" x="41"/>
        <item m="1" x="102"/>
        <item m="1" x="29"/>
        <item m="1" x="27"/>
        <item x="0"/>
        <item x="2"/>
        <item x="1"/>
        <item x="8"/>
        <item x="15"/>
        <item x="4"/>
        <item m="1" x="70"/>
        <item m="1" x="19"/>
        <item m="1" x="30"/>
        <item x="6"/>
        <item x="10"/>
        <item m="1" x="89"/>
        <item m="1" x="43"/>
        <item m="1" x="100"/>
        <item x="3"/>
        <item m="1" x="71"/>
        <item m="1" x="23"/>
        <item m="1" x="21"/>
        <item m="1" x="94"/>
        <item m="1" x="106"/>
        <item m="1" x="75"/>
        <item m="1" x="28"/>
        <item m="1" x="87"/>
        <item m="1" x="53"/>
        <item m="1" x="24"/>
        <item m="1" x="42"/>
        <item m="1" x="73"/>
        <item m="1" x="50"/>
        <item m="1" x="77"/>
        <item m="1" x="34"/>
        <item m="1" x="59"/>
        <item m="1" x="99"/>
        <item m="1" x="22"/>
        <item m="1" x="58"/>
        <item x="13"/>
        <item m="1" x="80"/>
        <item m="1" x="72"/>
        <item m="1" x="32"/>
        <item m="1" x="26"/>
        <item x="14"/>
        <item m="1" x="105"/>
        <item m="1" x="62"/>
        <item m="1" x="36"/>
        <item m="1" x="46"/>
        <item m="1" x="74"/>
        <item m="1" x="95"/>
        <item x="5"/>
        <item m="1" x="92"/>
        <item m="1" x="61"/>
        <item m="1" x="101"/>
        <item m="1" x="93"/>
        <item m="1" x="33"/>
        <item m="1" x="76"/>
        <item m="1" x="67"/>
        <item m="1" x="81"/>
        <item m="1" x="85"/>
        <item m="1" x="78"/>
        <item m="1" x="31"/>
        <item m="1" x="45"/>
        <item m="1" x="20"/>
        <item m="1" x="56"/>
        <item m="1" x="38"/>
        <item m="1" x="55"/>
        <item m="1" x="91"/>
        <item m="1" x="48"/>
        <item m="1" x="68"/>
        <item m="1" x="104"/>
        <item m="1" x="47"/>
        <item m="1" x="39"/>
        <item m="1" x="60"/>
        <item m="1" x="64"/>
        <item x="11"/>
        <item x="7"/>
        <item m="1" x="65"/>
        <item m="1" x="86"/>
        <item m="1" x="90"/>
        <item m="1" x="84"/>
        <item m="1" x="98"/>
        <item m="1" x="63"/>
        <item m="1" x="35"/>
        <item m="1" x="82"/>
        <item m="1" x="66"/>
        <item m="1" x="57"/>
        <item m="1" x="107"/>
        <item m="1" x="97"/>
        <item m="1" x="37"/>
        <item m="1" x="79"/>
        <item m="1" x="83"/>
        <item m="1" x="51"/>
        <item m="1" x="69"/>
        <item m="1" x="52"/>
        <item m="1" x="49"/>
        <item m="1" x="44"/>
        <item m="1" x="88"/>
        <item m="1" x="96"/>
        <item m="1" x="25"/>
        <item m="1" x="54"/>
        <item m="1" x="103"/>
        <item x="9"/>
        <item x="12"/>
        <item x="16"/>
        <item x="17"/>
        <item x="18"/>
      </items>
      <extLst>
        <ext xmlns:x14="http://schemas.microsoft.com/office/spreadsheetml/2009/9/main" uri="{2946ED86-A175-432a-8AC1-64E0C546D7DE}">
          <x14:pivotField fillDownLabels="1"/>
        </ext>
      </extLst>
    </pivotField>
    <pivotField axis="axisRow" outline="0" showAll="0" defaultSubtotal="0">
      <items count="4">
        <item x="0"/>
        <item m="1" x="1"/>
        <item m="1" x="3"/>
        <item m="1" x="2"/>
      </items>
      <extLst>
        <ext xmlns:x14="http://schemas.microsoft.com/office/spreadsheetml/2009/9/main" uri="{2946ED86-A175-432a-8AC1-64E0C546D7DE}">
          <x14:pivotField fillDownLabels="1"/>
        </ext>
      </extLst>
    </pivotField>
    <pivotField showAll="0" defaultSubtotal="0"/>
    <pivotField showAll="0"/>
    <pivotField showAll="0" defaultSubtotal="0"/>
    <pivotField showAll="0" defaultSubtotal="0"/>
    <pivotField showAll="0"/>
    <pivotField outline="0" showAll="0" defaultSubtotal="0">
      <extLst>
        <ext xmlns:x14="http://schemas.microsoft.com/office/spreadsheetml/2009/9/main" uri="{2946ED86-A175-432a-8AC1-64E0C546D7DE}">
          <x14:pivotField fillDownLabels="1"/>
        </ext>
      </extLst>
    </pivotField>
    <pivotField outline="0" showAll="0">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defaultSubtotal="0"/>
    <pivotField showAll="0"/>
    <pivotField showAll="0" defaultSubtotal="0"/>
    <pivotField showAll="0"/>
    <pivotField showAll="0" defaultSubtotal="0"/>
    <pivotField showAll="0"/>
    <pivotField showAll="0" defaultSubtotal="0"/>
    <pivotField showAll="0"/>
    <pivotField showAll="0" defaultSubtotal="0"/>
    <pivotField showAl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pivotField showAll="0" defaultSubtota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pivotField showAll="0" defaultSubtota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showAll="0" defaultSubtotal="0"/>
    <pivotField showAll="0"/>
    <pivotField showAll="0"/>
    <pivotField showAll="0" defaultSubtotal="0"/>
    <pivotField showAl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defaultSubtotal="0"/>
    <pivotField showAll="0"/>
    <pivotField showAll="0" defaultSubtotal="0"/>
    <pivotField showAll="0" defaultSubtotal="0"/>
    <pivotField showAll="0" defaultSubtota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defaultSubtotal="0"/>
    <pivotField showAll="0" defaultSubtotal="0"/>
    <pivotField showAl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defaultSubtotal="0"/>
    <pivotField showAll="0"/>
    <pivotField showAll="0" defaultSubtotal="0"/>
    <pivotField showAll="0" defaultSubtotal="0"/>
    <pivotField showAll="0"/>
    <pivotField showAll="0" defaultSubtotal="0"/>
    <pivotField numFmtId="1" showAll="0" defaultSubtotal="0"/>
    <pivotField numFmtId="9" showAll="0" defaultSubtotal="0"/>
    <pivotField numFmtId="9" showAll="0" defaultSubtotal="0"/>
    <pivotField numFmtId="9" showAll="0" defaultSubtota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5">
    <field x="30"/>
    <field x="29"/>
    <field x="33"/>
    <field x="34"/>
    <field x="35"/>
  </rowFields>
  <rowItems count="66">
    <i>
      <x v="1"/>
      <x v="208"/>
      <x v="3"/>
      <x v="8"/>
      <x/>
    </i>
    <i>
      <x v="2"/>
      <x v="202"/>
      <x v="3"/>
      <x v="10"/>
      <x/>
    </i>
    <i>
      <x v="3"/>
      <x v="12"/>
      <x v="3"/>
      <x v="5"/>
      <x/>
    </i>
    <i>
      <x v="4"/>
      <x v="190"/>
      <x v="3"/>
      <x v="7"/>
      <x/>
    </i>
    <i>
      <x v="5"/>
      <x v="72"/>
      <x v="3"/>
      <x v="5"/>
      <x/>
    </i>
    <i>
      <x v="6"/>
      <x v="178"/>
      <x v="3"/>
      <x v="14"/>
      <x/>
    </i>
    <i>
      <x v="7"/>
      <x v="244"/>
      <x v="3"/>
      <x v="19"/>
      <x/>
    </i>
    <i>
      <x v="8"/>
      <x v="199"/>
      <x v="3"/>
      <x v="5"/>
      <x/>
    </i>
    <i>
      <x v="9"/>
      <x v="50"/>
      <x v="3"/>
      <x v="7"/>
      <x/>
    </i>
    <i>
      <x v="10"/>
      <x v="249"/>
      <x v="3"/>
      <x v="5"/>
      <x/>
    </i>
    <i>
      <x v="11"/>
      <x v="46"/>
      <x v="3"/>
      <x v="19"/>
      <x/>
    </i>
    <i>
      <x v="12"/>
      <x v="209"/>
      <x v="3"/>
      <x v="6"/>
      <x/>
    </i>
    <i>
      <x v="13"/>
      <x v="17"/>
      <x v="3"/>
      <x v="5"/>
      <x/>
    </i>
    <i>
      <x v="14"/>
      <x v="27"/>
      <x v="3"/>
      <x v="6"/>
      <x/>
    </i>
    <i>
      <x v="15"/>
      <x v="43"/>
      <x v="3"/>
      <x v="5"/>
      <x/>
    </i>
    <i>
      <x v="16"/>
      <x v="54"/>
      <x v="3"/>
      <x v="10"/>
      <x/>
    </i>
    <i>
      <x v="17"/>
      <x v="254"/>
      <x v="3"/>
      <x v="5"/>
      <x/>
    </i>
    <i>
      <x v="18"/>
      <x v="229"/>
      <x v="3"/>
      <x v="103"/>
      <x/>
    </i>
    <i>
      <x v="19"/>
      <x v="51"/>
      <x v="3"/>
      <x v="6"/>
      <x/>
    </i>
    <i>
      <x v="20"/>
      <x v="175"/>
      <x v="3"/>
      <x v="5"/>
      <x/>
    </i>
    <i>
      <x v="21"/>
      <x v="257"/>
      <x v="3"/>
      <x v="44"/>
      <x/>
    </i>
    <i>
      <x v="22"/>
      <x v="164"/>
      <x v="3"/>
      <x v="5"/>
      <x/>
    </i>
    <i>
      <x v="23"/>
      <x v="227"/>
      <x v="3"/>
      <x v="14"/>
      <x/>
    </i>
    <i>
      <x v="24"/>
      <x v="174"/>
      <x v="3"/>
      <x v="6"/>
      <x/>
    </i>
    <i>
      <x v="25"/>
      <x v="264"/>
      <x v="3"/>
      <x v="5"/>
      <x/>
    </i>
    <i>
      <x v="26"/>
      <x v="275"/>
      <x v="3"/>
      <x v="5"/>
      <x/>
    </i>
    <i>
      <x v="27"/>
      <x v="276"/>
      <x v="3"/>
      <x v="5"/>
      <x/>
    </i>
    <i>
      <x v="28"/>
      <x v="278"/>
      <x v="3"/>
      <x v="5"/>
      <x/>
    </i>
    <i>
      <x v="29"/>
      <x v="294"/>
      <x v="3"/>
      <x v="5"/>
      <x/>
    </i>
    <i>
      <x v="30"/>
      <x v="290"/>
      <x v="3"/>
      <x v="105"/>
      <x/>
    </i>
    <i>
      <x v="31"/>
      <x v="292"/>
      <x v="3"/>
      <x v="5"/>
      <x/>
    </i>
    <i>
      <x v="32"/>
      <x v="293"/>
      <x v="3"/>
      <x v="5"/>
      <x/>
    </i>
    <i>
      <x v="33"/>
      <x v="21"/>
      <x v="3"/>
      <x v="7"/>
      <x/>
    </i>
    <i>
      <x v="34"/>
      <x v="41"/>
      <x v="3"/>
      <x v="5"/>
      <x/>
    </i>
    <i>
      <x v="35"/>
      <x v="171"/>
      <x v="3"/>
      <x v="51"/>
      <x/>
    </i>
    <i>
      <x v="36"/>
      <x v="180"/>
      <x v="3"/>
      <x v="77"/>
      <x/>
    </i>
    <i>
      <x v="37"/>
      <x v="186"/>
      <x v="3"/>
      <x v="6"/>
      <x/>
    </i>
    <i>
      <x v="38"/>
      <x v="230"/>
      <x v="3"/>
      <x v="15"/>
      <x/>
    </i>
    <i>
      <x v="39"/>
      <x v="231"/>
      <x v="3"/>
      <x v="76"/>
      <x/>
    </i>
    <i>
      <x v="40"/>
      <x v="232"/>
      <x v="3"/>
      <x v="104"/>
      <x/>
    </i>
    <i>
      <x v="41"/>
      <x v="233"/>
      <x v="3"/>
      <x v="76"/>
      <x/>
    </i>
    <i>
      <x v="42"/>
      <x v="240"/>
      <x v="3"/>
      <x v="39"/>
      <x/>
    </i>
    <i>
      <x v="43"/>
      <x v="243"/>
      <x v="3"/>
      <x v="77"/>
      <x/>
    </i>
    <i>
      <x v="44"/>
      <x v="260"/>
      <x v="3"/>
      <x v="10"/>
      <x/>
    </i>
    <i>
      <x v="45"/>
      <x v="263"/>
      <x v="3"/>
      <x v="6"/>
      <x/>
    </i>
    <i>
      <x v="46"/>
      <x v="265"/>
      <x v="3"/>
      <x v="5"/>
      <x/>
    </i>
    <i>
      <x v="47"/>
      <x v="266"/>
      <x v="3"/>
      <x v="5"/>
      <x/>
    </i>
    <i>
      <x v="48"/>
      <x v="269"/>
      <x v="3"/>
      <x v="7"/>
      <x/>
    </i>
    <i>
      <x v="49"/>
      <x v="270"/>
      <x v="3"/>
      <x v="9"/>
      <x/>
    </i>
    <i>
      <x v="50"/>
      <x v="277"/>
      <x v="3"/>
      <x v="5"/>
      <x/>
    </i>
    <i>
      <x v="51"/>
      <x v="281"/>
      <x v="3"/>
      <x v="6"/>
      <x/>
    </i>
    <i>
      <x v="52"/>
      <x v="283"/>
      <x v="3"/>
      <x v="5"/>
      <x/>
    </i>
    <i>
      <x v="53"/>
      <x v="284"/>
      <x v="3"/>
      <x v="5"/>
      <x/>
    </i>
    <i>
      <x v="54"/>
      <x v="286"/>
      <x v="3"/>
      <x v="5"/>
      <x/>
    </i>
    <i>
      <x v="55"/>
      <x v="288"/>
      <x v="3"/>
      <x v="5"/>
      <x/>
    </i>
    <i>
      <x v="56"/>
      <x v="289"/>
      <x v="3"/>
      <x v="5"/>
      <x/>
    </i>
    <i>
      <x v="57"/>
      <x v="291"/>
      <x v="3"/>
      <x v="9"/>
      <x/>
    </i>
    <i>
      <x v="58"/>
      <x v="274"/>
      <x v="3"/>
      <x v="5"/>
      <x/>
    </i>
    <i>
      <x v="59"/>
      <x v="295"/>
      <x v="3"/>
      <x v="5"/>
      <x/>
    </i>
    <i>
      <x v="60"/>
      <x v="285"/>
      <x v="3"/>
      <x v="5"/>
      <x/>
    </i>
    <i>
      <x v="61"/>
      <x v="252"/>
      <x v="3"/>
      <x v="19"/>
      <x/>
    </i>
    <i>
      <x v="62"/>
      <x v="296"/>
      <x v="3"/>
      <x v="39"/>
      <x/>
    </i>
    <i>
      <x v="63"/>
      <x v="297"/>
      <x v="3"/>
      <x v="8"/>
      <x/>
    </i>
    <i>
      <x v="64"/>
      <x v="298"/>
      <x v="3"/>
      <x v="106"/>
      <x/>
    </i>
    <i>
      <x v="65"/>
      <x v="299"/>
      <x v="3"/>
      <x v="107"/>
      <x/>
    </i>
    <i t="grand">
      <x/>
    </i>
  </rowItems>
  <colFields count="1">
    <field x="-2"/>
  </colFields>
  <colItems count="2">
    <i>
      <x/>
    </i>
    <i i="1">
      <x v="1"/>
    </i>
  </colItems>
  <dataFields count="2">
    <dataField name="Sum of Number of Families / HHs" fld="77" baseField="16" baseItem="15"/>
    <dataField name="Sum of Number of Individuals" fld="78" baseField="16"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DTMRound8Data" displayName="DTMRound8Data" ref="A3:HL68" totalsRowShown="0" headerRowDxfId="228" dataDxfId="226" headerRowBorderDxfId="227">
  <tableColumns count="220">
    <tableColumn id="1" name="Form ID" dataDxfId="225"/>
    <tableColumn id="203" name="Survey Date" dataDxfId="224"/>
    <tableColumn id="202" name="Survey Round" dataDxfId="223"/>
    <tableColumn id="35" name="Site ID" dataDxfId="222"/>
    <tableColumn id="36" name="Site Name" dataDxfId="221"/>
    <tableColumn id="37" name="Site Status" dataDxfId="220"/>
    <tableColumn id="272" name="Site Alternate Name" dataDxfId="219"/>
    <tableColumn id="39" name="Site Open Date" dataDxfId="218"/>
    <tableColumn id="40" name="Site Close Date" dataDxfId="217"/>
    <tableColumn id="41" name="Location" dataDxfId="216"/>
    <tableColumn id="42" name="Site: Zone" dataDxfId="215"/>
    <tableColumn id="43" name="District " dataDxfId="214"/>
    <tableColumn id="44" name="VDC" dataDxfId="213"/>
    <tableColumn id="45" name="Site: Ward" dataDxfId="212"/>
    <tableColumn id="46" name=" GPS: Latitude" dataDxfId="211"/>
    <tableColumn id="47" name="GPS: Longitude" dataDxfId="210"/>
    <tableColumn id="48" name="GPS: Altitude" dataDxfId="209"/>
    <tableColumn id="49" name="GPS: Device Accuracy" dataDxfId="208"/>
    <tableColumn id="50" name="Site Classification" dataDxfId="207"/>
    <tableColumn id="194" name="Site Type" dataDxfId="206"/>
    <tableColumn id="51" name="If Site Type: Other" dataDxfId="205"/>
    <tableColumn id="52" name="Site part of Open Programme" dataDxfId="204"/>
    <tableColumn id="53" name="Site Expected Closing Date" dataDxfId="203"/>
    <tableColumn id="54" name="If the site closing, specify the main reason" dataDxfId="202"/>
    <tableColumn id="108" name="If the site closing reason is other, specify it" dataDxfId="201"/>
    <tableColumn id="110" name="Accessibility to Site" dataDxfId="200"/>
    <tableColumn id="55" name="Accessibility for disables" dataDxfId="199"/>
    <tableColumn id="112" name="Ownership of site land" dataDxfId="198"/>
    <tableColumn id="56" name="What is the most common type of shelter?" dataDxfId="197"/>
    <tableColumn id="57" name="If Other Shelter Types: Specify" dataDxfId="196"/>
    <tableColumn id="58" name="Is there Site Management Committee (SMC) at the site?2" dataDxfId="195"/>
    <tableColumn id="59" name="% of women participating in the SMC?" dataDxfId="194"/>
    <tableColumn id="7" name="Is the SMC made up from the community at the site?" dataDxfId="193"/>
    <tableColumn id="4" name="Is there Site Management Agency (SMA) at the site?2" dataDxfId="192"/>
    <tableColumn id="5" name="Type of entity managing the site" dataDxfId="191"/>
    <tableColumn id="6" name="If site management entity type is Other, specify" dataDxfId="190"/>
    <tableColumn id="206" name="Is there any Registration/IDP list maintained?" dataDxfId="189"/>
    <tableColumn id="207" name="Zone (Largest IDP group) " dataDxfId="188"/>
    <tableColumn id="208" name="District (Largest IDP group)" dataDxfId="187"/>
    <tableColumn id="209" name="VDC/Mun (Largest IDP group)" dataDxfId="186"/>
    <tableColumn id="2" name="Ward (Largest IDP group)" dataDxfId="185"/>
    <tableColumn id="60" name="Zone (2nd largest IDP group)" dataDxfId="184"/>
    <tableColumn id="257" name="District (2nd largest IDP group)" dataDxfId="183"/>
    <tableColumn id="61" name="VDC/Mun (2nd largest IDP group)" dataDxfId="182"/>
    <tableColumn id="62" name="Ward (2nd largest IDP group)" dataDxfId="181"/>
    <tableColumn id="63" name="Number of Families / HHs" dataDxfId="180"/>
    <tableColumn id="64" name="Number of Individuals" dataDxfId="179"/>
    <tableColumn id="65" name="Number of Infants (&lt;1) - M" dataDxfId="178"/>
    <tableColumn id="66" name="Number of Children (1-5 y) - M" dataDxfId="177"/>
    <tableColumn id="67" name="Number of Youth (6-17 y) - M" dataDxfId="176"/>
    <tableColumn id="68" name="Number of Adult (18-59 y) - M" dataDxfId="175"/>
    <tableColumn id="69" name="Number of Elderly (60+ y) - M" dataDxfId="174"/>
    <tableColumn id="70" name="Total Male" dataDxfId="173"/>
    <tableColumn id="71" name="Number of Infants (&lt;1) - F" dataDxfId="172"/>
    <tableColumn id="72" name="Number of Children (1-5 y) - F" dataDxfId="171"/>
    <tableColumn id="73" name="Number of Youth (6-17 y) - F" dataDxfId="170"/>
    <tableColumn id="74" name="Number of Adult (18-59 y) - F" dataDxfId="169"/>
    <tableColumn id="75" name="Number of Elderly (60+ y) - F" dataDxfId="168"/>
    <tableColumn id="76" name="Total Female" dataDxfId="167"/>
    <tableColumn id="87" name="Distance of site from place of origin / habitual residence" dataDxfId="166"/>
    <tableColumn id="88" name="Date of arrival of last IDP group" dataDxfId="165"/>
    <tableColumn id="89" name="Have IDPs been displaced previously?" dataDxfId="164"/>
    <tableColumn id="90" name="Area of intended return for the largest IDP group" dataDxfId="163"/>
    <tableColumn id="91" name="If area of intended return for the largest IDP group is Other, specify" dataDxfId="162"/>
    <tableColumn id="92" name="What is preventing the largest IDP group of returning home?" dataDxfId="161"/>
    <tableColumn id="275" name="If preventing reason is Other, specity" dataDxfId="160"/>
    <tableColumn id="93" name="Have some IDPs from this site returned to the place of origin or moved somewhere else?" dataDxfId="159"/>
    <tableColumn id="344" name="If some IDPs left the site, what was their number?" dataDxfId="158"/>
    <tableColumn id="345" name="If some IDPs left the site, was it voluntarily?" dataDxfId="157"/>
    <tableColumn id="346" name="IDPs left and go to - Place of origin" dataDxfId="156"/>
    <tableColumn id="347" name="IDPs left and go to - Place of habitual residence" dataDxfId="155"/>
    <tableColumn id="340" name="IDPs left and go to - Nearest village" dataDxfId="154"/>
    <tableColumn id="341" name="IDPs left and go to - None, stay here" dataDxfId="153"/>
    <tableColumn id="342" name="IDPs left and go to - Other place in the country" dataDxfId="152"/>
    <tableColumn id="343" name="IDPs left and go to - Out of the country" dataDxfId="151"/>
    <tableColumn id="334" name="IDPs left and go to - Don’t know" dataDxfId="150"/>
    <tableColumn id="337" name="IDPs left and go to - Other" dataDxfId="149"/>
    <tableColumn id="338" name="If some IDPs left the site and they go OTHER place, specify? " dataDxfId="148"/>
    <tableColumn id="339" name="If some IDPs left the site, what was the primary reason to leave the site?" dataDxfId="147"/>
    <tableColumn id="335" name="If some IDPs left the site, what was the OTHER primary reason to leave the site?" dataDxfId="146"/>
    <tableColumn id="336" name="Estimated % of IDPs sleeping in the site" dataDxfId="145"/>
    <tableColumn id="94" name="Is there relocation site planned for the IDPs?" dataDxfId="144"/>
    <tableColumn id="95" name="If there is relocation site planned, what is the status of land ownership? " dataDxfId="143"/>
    <tableColumn id="348" name="If there is relocation site planned and the status is OTHER, specify" dataDxfId="142"/>
    <tableColumn id="349" name="Do IDPs know about the collective centers are being built as transition shelter for IDPs?" dataDxfId="141"/>
    <tableColumn id="350" name="% of HH having their own house before the EQ" dataDxfId="140"/>
    <tableColumn id="96" name="% of HH living outside (no shelter)" dataDxfId="139"/>
    <tableColumn id="97" name="% of HH living indoors (solid walls)" dataDxfId="138"/>
    <tableColumn id="98" name="% of HH living in tents" dataDxfId="137"/>
    <tableColumn id="99" name="% of HH living in temporary shelter (CGIs)" dataDxfId="136"/>
    <tableColumn id="100" name="% of HH living in emergency makeshift shelter" dataDxfId="135"/>
    <tableColumn id="101" name="% of HH living in Other shelters" dataDxfId="134"/>
    <tableColumn id="102" name="Other Shelter, specify" dataDxfId="133"/>
    <tableColumn id="103" name="% of HH have access to electricity" dataDxfId="132"/>
    <tableColumn id="104" name="% of HH have access to safe cooking facilities" dataDxfId="131"/>
    <tableColumn id="105" name="Most needed NFIs" dataDxfId="130"/>
    <tableColumn id="106" name="Most needed NFIs: Other" dataDxfId="129"/>
    <tableColumn id="107" name="2nd most needed NFIs" dataDxfId="128"/>
    <tableColumn id="115" name="2nd most needed NFIs: Other" dataDxfId="127"/>
    <tableColumn id="109" name="3rd most needed NFIs" dataDxfId="126"/>
    <tableColumn id="117" name="3rd most needed NFIs: Other" dataDxfId="125"/>
    <tableColumn id="111" name="Location of site's main water source (walking, one-way)" dataDxfId="124"/>
    <tableColumn id="120" name="Uninterrupted water supply for the last month" dataDxfId="123"/>
    <tableColumn id="113" name="Main non-drinking water source available" dataDxfId="122"/>
    <tableColumn id="123" name="If available main non-drinking water source is Other, specify" dataDxfId="121"/>
    <tableColumn id="114" name="Main drinking water source available" dataDxfId="120"/>
    <tableColumn id="116" name="If available main drinking water source is Other, specify" dataDxfId="119"/>
    <tableColumn id="118" name="If water tracking, who?" dataDxfId="118"/>
    <tableColumn id="119" name="Is drinking water being treated before consumption?" dataDxfId="117"/>
    <tableColumn id="121" name="If other treatment means" dataDxfId="116"/>
    <tableColumn id="122" name="Average amount of water use/day/person" dataDxfId="115"/>
    <tableColumn id="124" name="What is the main problem with the water? (+ observation)" dataDxfId="114"/>
    <tableColumn id="125" name="If the main problem with the water is Other, Specify" dataDxfId="113"/>
    <tableColumn id="126" name="Condition of most of the latrines (Observation)" dataDxfId="112"/>
    <tableColumn id="127" name="Number of functioning toilets on-site (Count) #" dataDxfId="111"/>
    <tableColumn id="149" name="Number of toilets in need of decommissioning/desludging" dataDxfId="110"/>
    <tableColumn id="151" name="Latrines provided / installed or already on site" dataDxfId="109"/>
    <tableColumn id="161" name="If provided, then by whom?" dataDxfId="108"/>
    <tableColumn id="131" name="Do majority of people use toilets on or off site?" dataDxfId="107"/>
    <tableColumn id="132" name="Time people mostly use the on-site toilets" dataDxfId="106"/>
    <tableColumn id="133" name="Is there a system for maintenance and cleaning of toilets?" dataDxfId="105"/>
    <tableColumn id="136" name="Number of functioning hand-washing station in the site" dataDxfId="104"/>
    <tableColumn id="137" name="Are hand-washing station(s) close to toilets?" dataDxfId="103"/>
    <tableColumn id="181" name="Evidence of hand-washing practices? " dataDxfId="102"/>
    <tableColumn id="216" name="Evidence of presence of soap at hand-washing station(s)?" dataDxfId="101"/>
    <tableColumn id="190" name="Main garbage / waste disposal method" dataDxfId="100"/>
    <tableColumn id="218" name="If main garbage / waste disposal method is Other, Specify" dataDxfId="99"/>
    <tableColumn id="220" name="Evidence of open defecation? " dataDxfId="98"/>
    <tableColumn id="224" name="Is there access to food (dist, vouchers, … )" dataDxfId="97"/>
    <tableColumn id="262" name="Is there access to a market near the site?" dataDxfId="96"/>
    <tableColumn id="138" name="How far is the market from the site?" dataDxfId="95"/>
    <tableColumn id="139" name="Most common source for obtaining food" dataDxfId="94"/>
    <tableColumn id="264" name="If the most common source for obtaining food is Other, Specify" dataDxfId="93"/>
    <tableColumn id="140" name="If distributed, Who? " dataDxfId="92"/>
    <tableColumn id="141" name="Is there availability of wood fuel for cooking for IDPs at the site?" dataDxfId="91"/>
    <tableColumn id="142" name="If wood is available, what is the main source to get it? " dataDxfId="90"/>
    <tableColumn id="268" name="If wood source is Other, specify" dataDxfId="89"/>
    <tableColumn id="273" name="Screening for malnutrition conducted in the area?" dataDxfId="88"/>
    <tableColumn id="274" name="Availability of suppl. feeding for pregnant &amp; lactating mothers" dataDxfId="87"/>
    <tableColumn id="143" name="Availability of supplementary feeding for children" dataDxfId="86"/>
    <tableColumn id="144" name="What is the most prevalent health problem at the site?" dataDxfId="85"/>
    <tableColumn id="145" name="If the most prevalent health problem at the site is Other, Specify" dataDxfId="84"/>
    <tableColumn id="146" name="What is the 2nd most prevalent health problem at the site?" dataDxfId="83"/>
    <tableColumn id="277" name="If the 2nd most prevalent health problem at the site is Other, Specify" dataDxfId="82"/>
    <tableColumn id="148" name="What is the 3rd most prevalent health problem at the site?" dataDxfId="81"/>
    <tableColumn id="278" name="If the 3rd most prevalent health problem at the site is Other, Specify" dataDxfId="80"/>
    <tableColumn id="150" name="Primary personal protection measure to avoid mosquito bites" dataDxfId="79"/>
    <tableColumn id="322" name="If primary personal protection measure is other, specify" dataDxfId="78"/>
    <tableColumn id="323" name="Cases of tuberculosis among IDPs living in this site?" dataDxfId="77"/>
    <tableColumn id="279" name="People with injury related disabilities before the EQ" dataDxfId="76"/>
    <tableColumn id="152" name="People with injury related disabilities after the EQ" dataDxfId="75"/>
    <tableColumn id="153" name="Total people with injury related disabilities" dataDxfId="74"/>
    <tableColumn id="154" name="Primary personal protection measure to avoid mosquito bites2" dataDxfId="73"/>
    <tableColumn id="155" name="If primary personal protection measure is other, specify3" dataDxfId="72"/>
    <tableColumn id="302" name="Case of mental illness among IDPs" dataDxfId="71"/>
    <tableColumn id="327" name="Have you had access to immunization services / campaigns in the last 4 weeks?" dataDxfId="70"/>
    <tableColumn id="301" name="Have you access to psychosocial support activities in the last 4 weeks?" dataDxfId="69"/>
    <tableColumn id="156" name="Is there any psychosocial support provided on site?" dataDxfId="68"/>
    <tableColumn id="157" name="If there is any psychosocial support provided on site, specify by whom" dataDxfId="67"/>
    <tableColumn id="158" name="Access to antenatal care (ask pregnant women)? *" dataDxfId="66"/>
    <tableColumn id="280" name="If no access to antenatal care, why? " dataDxfId="65"/>
    <tableColumn id="159" name="If other, please specify" dataDxfId="64"/>
    <tableColumn id="160" name="Distance to closest functioning Health Facilities / Services" dataDxfId="63"/>
    <tableColumn id="281" name="If  closest functioning Health Facilities / Services is/are on site, who managing it?" dataDxfId="62"/>
    <tableColumn id="162" name="Who is the main provider of health facilities / services?" dataDxfId="61"/>
    <tableColumn id="163" name="If the main provider of health facilities / services is Other, Specify" dataDxfId="60"/>
    <tableColumn id="164" name="Do the closest functioning health facilities/services have an adequate amount of drugs?" dataDxfId="59"/>
    <tableColumn id="282" name="Access to formal education for children from displaced HHs " dataDxfId="58"/>
    <tableColumn id="283" name="Access to non-formal education for children from displaced HHs" dataDxfId="57"/>
    <tableColumn id="166" name="Distance to nearest formal education facility" dataDxfId="56"/>
    <tableColumn id="167" name="If formal education facility provided on-site, by whom?" dataDxfId="55"/>
    <tableColumn id="168" name="Distance to nearest non-formal education facility" dataDxfId="54"/>
    <tableColumn id="169" name="If non-formal education facility provided on-site, by whom?" dataDxfId="53"/>
    <tableColumn id="170" name="% of girls at the site attending school" dataDxfId="52"/>
    <tableColumn id="171" name="% of boys at the site attending school" dataDxfId="51"/>
    <tableColumn id="289" name="Education facility for girls at your place of origin before the EQ" dataDxfId="50"/>
    <tableColumn id="180" name="Education facility for boys at your place of origin before the EQ" dataDxfId="49"/>
    <tableColumn id="290" name="Occupation/trade of majority of displaced households before the earthquake" dataDxfId="48"/>
    <tableColumn id="291" name="If occupation of the majority before the earthquake is Other, Specify" dataDxfId="47"/>
    <tableColumn id="182" name="Occupation/trade of majority of displaced households now" dataDxfId="46"/>
    <tableColumn id="183" name="If occupation of the majority now is Other, Specify" dataDxfId="45"/>
    <tableColumn id="184" name="% of HH in the site with source of income" dataDxfId="44"/>
    <tableColumn id="185" name="Access to income generating activities" dataDxfId="43"/>
    <tableColumn id="186" name="Level of income of most people as compared to what they used to get before EQ" dataDxfId="42"/>
    <tableColumn id="3" name="Is there livestock on site?" dataDxfId="41"/>
    <tableColumn id="198" name="Do IDPs have access to land for cultivation?" dataDxfId="40"/>
    <tableColumn id="199" name="Income generating activities women are interested" dataDxfId="39"/>
    <tableColumn id="200" name="If women are interested in other activities, specify" dataDxfId="38"/>
    <tableColumn id="201" name="Income generating activities men are interested" dataDxfId="37"/>
    <tableColumn id="210" name="If men are interested in other activities, specify" dataDxfId="36"/>
    <tableColumn id="242" name="Are any HHs at this site planning to move for the winter?" dataDxfId="35"/>
    <tableColumn id="243" name="If yes, is this a practice that usually happens during winter?" dataDxfId="34"/>
    <tableColumn id="223" name="Will winter limit access from your site to any of the following? " dataDxfId="33"/>
    <tableColumn id="244" name="If winter limit access to other, specify" dataDxfId="32"/>
    <tableColumn id="246" name="Do you think that majority of shelters at your site are suitable for the winter?" dataDxfId="31"/>
    <tableColumn id="247" name="If majority of shelter are not suitable, then Why?" dataDxfId="30"/>
    <tableColumn id="297" name="If majority of shelter are not suitable due to some other reason, specify" dataDxfId="29"/>
    <tableColumn id="248" name="1st most needed winter item" dataDxfId="28"/>
    <tableColumn id="317" name="1st most needed winter item is other, specify" dataDxfId="27"/>
    <tableColumn id="320" name="2nd most needed winter item" dataDxfId="26"/>
    <tableColumn id="321" name="2nd most needed winter item is other, specify" dataDxfId="25"/>
    <tableColumn id="249" name="3rd most needed winter item" dataDxfId="24"/>
    <tableColumn id="250" name="3rd most needed winter item is other, specify" dataDxfId="23"/>
    <tableColumn id="251" name="Where families plan to cook during the winter?" dataDxfId="22"/>
    <tableColumn id="318" name="Plan to make any provision for livestock for winter?" dataDxfId="21"/>
    <tableColumn id="252" name="If there is plan to make any provision, What?" dataDxfId="20"/>
    <tableColumn id="253" name="If there is Other plan to make any provision, specify" dataDxfId="19"/>
    <tableColumn id="307" name="Where do most female residents mostly get their information from?" dataDxfId="18"/>
    <tableColumn id="261" name="If female residents get their information from Other source, Specify" dataDxfId="17"/>
    <tableColumn id="298" name="Where do most male residents mostly get their information from?" dataDxfId="16"/>
    <tableColumn id="263" name="If male residents get their information from Other source, Specify" dataDxfId="15"/>
    <tableColumn id="299" name="Are complaints being reported?" dataDxfId="14"/>
    <tableColumn id="265" name="If reports are being reported then to whom?" dataDxfId="13"/>
    <tableColumn id="266" name="Are IDPs aware of household enrollment at the place of origin" dataDxfId="12"/>
    <tableColumn id="328" name="If IDPs know about the enrollment process then when it will start?" dataDxfId="11"/>
    <tableColumn id="329" name="What is the main topic on which the community is requesting information on?" dataDxfId="10"/>
    <tableColumn id="267" name="If the main topic on which the community is requesting information is Other, Specify?" dataDxfId="9"/>
    <tableColumn id="300" name="Is everyone aware that assistance do not need to be exchanged for anything?" dataDxfId="8"/>
    <tableColumn id="269" name="Comments / Observatoins" dataDxfId="7"/>
    <tableColumn id="270" name="Elevation" dataDxfId="6">
      <calculatedColumnFormula>IF(AND(Q4&gt;0,Q4&lt;1500),"&lt;1500",IF(AND(Q4&gt;=1500,Q4&lt;2500),"1500 - 2500",IF(AND(Q4&lt;&gt;0,Q4&lt;&gt;"",Q4&gt;=2500),"&gt; 2500","")))</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4" name="Table4" displayName="Table4" ref="A1:E79" totalsRowShown="0">
  <autoFilter ref="A1:E79"/>
  <tableColumns count="5">
    <tableColumn id="1" name="SID"/>
    <tableColumn id="2" name="Site Name2"/>
    <tableColumn id="3" name="HHs Living at Site"/>
    <tableColumn id="4" name="IDPs Living at site"/>
    <tableColumn id="5" name="MasterTest" dataDxfId="5">
      <calculatedColumnFormula>VLOOKUP(A2,MasterSites,1,FALSE)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6" name="Table47" displayName="Table47" ref="A1:E83" totalsRowShown="0">
  <autoFilter ref="A1:E83"/>
  <sortState ref="A2:D83">
    <sortCondition ref="A1:A83"/>
  </sortState>
  <tableColumns count="5">
    <tableColumn id="1" name="SID"/>
    <tableColumn id="2" name="Site Name2"/>
    <tableColumn id="3" name="HHs Living at Site"/>
    <tableColumn id="4" name="IDPs Living at site"/>
    <tableColumn id="5" name="MasterTest" dataDxfId="4">
      <calculatedColumnFormula>VLOOKUP(A2,MasterSites,1,FALSE)</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5" name="Table5" displayName="Table5" ref="B3:F102" totalsRowShown="0" headerRowDxfId="3">
  <autoFilter ref="B3:F102">
    <filterColumn colId="2">
      <filters>
        <dateGroupItem year="2015" month="4" day="4" dateTimeGrouping="day"/>
        <dateGroupItem year="2015" month="4" day="15" dateTimeGrouping="day"/>
      </filters>
    </filterColumn>
  </autoFilter>
  <tableColumns count="5">
    <tableColumn id="1" name="Site Name"/>
    <tableColumn id="2" name="Site ID"/>
    <tableColumn id="4" name="Site Open Date" dataDxfId="2"/>
    <tableColumn id="8" name="Sum of Number of Families / HHs"/>
    <tableColumn id="9" name="Sum of Number of Individuals"/>
  </tableColumns>
  <tableStyleInfo name="TableStyleMedium2" showFirstColumn="0" showLastColumn="0" showRowStripes="1" showColumnStripes="0"/>
</table>
</file>

<file path=xl/tables/table5.xml><?xml version="1.0" encoding="utf-8"?>
<table xmlns="http://schemas.openxmlformats.org/spreadsheetml/2006/main" id="7" name="Table58" displayName="Table58" ref="B3:J530" totalsRowShown="0">
  <autoFilter ref="B3:J530"/>
  <sortState ref="B4:J107">
    <sortCondition ref="C3:C107"/>
  </sortState>
  <tableColumns count="9">
    <tableColumn id="1" name="Site Name"/>
    <tableColumn id="2" name="Site ID"/>
    <tableColumn id="3" name="Site Open?"/>
    <tableColumn id="4" name="Site Open Date" dataDxfId="1"/>
    <tableColumn id="5" name="Site Close Date"/>
    <tableColumn id="6" name="Site: District"/>
    <tableColumn id="7" name="Site: VDC"/>
    <tableColumn id="8" name="Sum of Number of Families / HHs"/>
    <tableColumn id="9" name="Sum of Number of Individual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66"/>
  <sheetViews>
    <sheetView topLeftCell="A29" workbookViewId="0">
      <selection activeCell="J61" sqref="J61"/>
    </sheetView>
  </sheetViews>
  <sheetFormatPr defaultRowHeight="15" x14ac:dyDescent="0.25"/>
  <cols>
    <col min="1" max="1" width="9.33203125" style="14"/>
    <col min="2" max="3" width="16.1640625" style="14" customWidth="1"/>
    <col min="4" max="4" width="30" style="14" customWidth="1"/>
    <col min="5" max="5" width="26.6640625" style="14" customWidth="1"/>
    <col min="6" max="16384" width="9.33203125" style="14"/>
  </cols>
  <sheetData>
    <row r="1" spans="1:5" ht="15.75" thickBot="1" x14ac:dyDescent="0.3">
      <c r="A1" s="18" t="s">
        <v>193</v>
      </c>
      <c r="B1" s="18" t="s">
        <v>310</v>
      </c>
      <c r="C1" s="19" t="s">
        <v>795</v>
      </c>
      <c r="D1" s="18" t="s">
        <v>243</v>
      </c>
      <c r="E1" s="18" t="s">
        <v>241</v>
      </c>
    </row>
    <row r="2" spans="1:5" ht="15.75" thickTop="1" x14ac:dyDescent="0.25">
      <c r="A2" s="17">
        <v>34</v>
      </c>
      <c r="B2" s="17" t="s">
        <v>16</v>
      </c>
      <c r="C2" s="17" t="s">
        <v>19</v>
      </c>
      <c r="D2" s="17">
        <v>25</v>
      </c>
      <c r="E2" s="17">
        <v>78</v>
      </c>
    </row>
    <row r="3" spans="1:5" x14ac:dyDescent="0.25">
      <c r="A3" s="15">
        <v>122</v>
      </c>
      <c r="B3" s="15" t="s">
        <v>22</v>
      </c>
      <c r="C3" s="15" t="s">
        <v>420</v>
      </c>
      <c r="D3" s="15">
        <v>25</v>
      </c>
      <c r="E3" s="15">
        <v>117</v>
      </c>
    </row>
    <row r="4" spans="1:5" x14ac:dyDescent="0.25">
      <c r="A4" s="16">
        <v>152</v>
      </c>
      <c r="B4" s="16" t="s">
        <v>89</v>
      </c>
      <c r="C4" s="16" t="s">
        <v>450</v>
      </c>
      <c r="D4" s="16">
        <v>30</v>
      </c>
      <c r="E4" s="16">
        <v>134</v>
      </c>
    </row>
    <row r="5" spans="1:5" x14ac:dyDescent="0.25">
      <c r="A5" s="15">
        <v>180</v>
      </c>
      <c r="B5" s="15" t="s">
        <v>123</v>
      </c>
      <c r="C5" s="15" t="s">
        <v>6</v>
      </c>
      <c r="D5" s="15">
        <v>25</v>
      </c>
      <c r="E5" s="15">
        <v>131</v>
      </c>
    </row>
    <row r="6" spans="1:5" x14ac:dyDescent="0.25">
      <c r="A6" s="16">
        <v>203</v>
      </c>
      <c r="B6" s="16" t="s">
        <v>22</v>
      </c>
      <c r="C6" s="16" t="s">
        <v>484</v>
      </c>
      <c r="D6" s="16">
        <v>18</v>
      </c>
      <c r="E6" s="16">
        <v>79</v>
      </c>
    </row>
    <row r="7" spans="1:5" x14ac:dyDescent="0.25">
      <c r="A7" s="15">
        <v>206</v>
      </c>
      <c r="B7" s="15" t="s">
        <v>22</v>
      </c>
      <c r="C7" s="15" t="s">
        <v>486</v>
      </c>
      <c r="D7" s="15">
        <v>340</v>
      </c>
      <c r="E7" s="15">
        <v>1207</v>
      </c>
    </row>
    <row r="8" spans="1:5" x14ac:dyDescent="0.25">
      <c r="A8" s="16">
        <v>209</v>
      </c>
      <c r="B8" s="16" t="s">
        <v>883</v>
      </c>
      <c r="C8" s="16" t="s">
        <v>487</v>
      </c>
      <c r="D8" s="16">
        <v>44</v>
      </c>
      <c r="E8" s="16">
        <v>248</v>
      </c>
    </row>
    <row r="9" spans="1:5" x14ac:dyDescent="0.25">
      <c r="A9" s="15">
        <v>225</v>
      </c>
      <c r="B9" s="15" t="s">
        <v>96</v>
      </c>
      <c r="C9" s="15" t="s">
        <v>496</v>
      </c>
      <c r="D9" s="15">
        <v>98</v>
      </c>
      <c r="E9" s="15">
        <v>380</v>
      </c>
    </row>
    <row r="10" spans="1:5" x14ac:dyDescent="0.25">
      <c r="A10" s="16">
        <v>233</v>
      </c>
      <c r="B10" s="16" t="s">
        <v>89</v>
      </c>
      <c r="C10" s="16" t="s">
        <v>504</v>
      </c>
      <c r="D10" s="16">
        <v>60</v>
      </c>
      <c r="E10" s="16">
        <v>204</v>
      </c>
    </row>
    <row r="11" spans="1:5" x14ac:dyDescent="0.25">
      <c r="A11" s="15">
        <v>236</v>
      </c>
      <c r="B11" s="15" t="s">
        <v>90</v>
      </c>
      <c r="C11" s="15" t="s">
        <v>505</v>
      </c>
      <c r="D11" s="15">
        <v>116</v>
      </c>
      <c r="E11" s="15">
        <v>531</v>
      </c>
    </row>
    <row r="12" spans="1:5" x14ac:dyDescent="0.25">
      <c r="A12" s="16">
        <v>288</v>
      </c>
      <c r="B12" s="16" t="s">
        <v>16</v>
      </c>
      <c r="C12" s="16" t="s">
        <v>538</v>
      </c>
      <c r="D12" s="16">
        <v>40</v>
      </c>
      <c r="E12" s="16">
        <v>247</v>
      </c>
    </row>
    <row r="13" spans="1:5" x14ac:dyDescent="0.25">
      <c r="A13" s="15">
        <v>491</v>
      </c>
      <c r="B13" s="15" t="s">
        <v>22</v>
      </c>
      <c r="C13" s="15" t="s">
        <v>704</v>
      </c>
      <c r="D13" s="15">
        <v>28</v>
      </c>
      <c r="E13" s="15">
        <v>119</v>
      </c>
    </row>
    <row r="14" spans="1:5" x14ac:dyDescent="0.25">
      <c r="A14" s="16">
        <v>498</v>
      </c>
      <c r="B14" s="16" t="s">
        <v>91</v>
      </c>
      <c r="C14" s="16" t="s">
        <v>24</v>
      </c>
      <c r="D14" s="16">
        <v>72</v>
      </c>
      <c r="E14" s="16">
        <v>330</v>
      </c>
    </row>
    <row r="15" spans="1:5" x14ac:dyDescent="0.25">
      <c r="A15" s="15">
        <v>502</v>
      </c>
      <c r="B15" s="15" t="s">
        <v>123</v>
      </c>
      <c r="C15" s="15" t="s">
        <v>5</v>
      </c>
      <c r="D15" s="15">
        <v>31</v>
      </c>
      <c r="E15" s="15">
        <v>173</v>
      </c>
    </row>
    <row r="16" spans="1:5" x14ac:dyDescent="0.25">
      <c r="A16" s="16">
        <v>503</v>
      </c>
      <c r="B16" s="16" t="s">
        <v>16</v>
      </c>
      <c r="C16" s="16" t="s">
        <v>710</v>
      </c>
      <c r="D16" s="16">
        <v>25</v>
      </c>
      <c r="E16" s="16">
        <v>65</v>
      </c>
    </row>
    <row r="17" spans="1:5" x14ac:dyDescent="0.25">
      <c r="A17" s="15">
        <v>506</v>
      </c>
      <c r="B17" s="15" t="s">
        <v>95</v>
      </c>
      <c r="C17" s="15" t="s">
        <v>58</v>
      </c>
      <c r="D17" s="15">
        <v>25</v>
      </c>
      <c r="E17" s="15">
        <v>125</v>
      </c>
    </row>
    <row r="18" spans="1:5" x14ac:dyDescent="0.25">
      <c r="A18" s="16">
        <v>510</v>
      </c>
      <c r="B18" s="16" t="s">
        <v>91</v>
      </c>
      <c r="C18" s="16" t="s">
        <v>713</v>
      </c>
      <c r="D18" s="16">
        <v>104</v>
      </c>
      <c r="E18" s="16">
        <v>480</v>
      </c>
    </row>
    <row r="19" spans="1:5" x14ac:dyDescent="0.25">
      <c r="A19" s="15">
        <v>517</v>
      </c>
      <c r="B19" s="15" t="s">
        <v>123</v>
      </c>
      <c r="C19" s="15" t="s">
        <v>7</v>
      </c>
      <c r="D19" s="15">
        <v>28</v>
      </c>
      <c r="E19" s="15">
        <v>154</v>
      </c>
    </row>
    <row r="20" spans="1:5" x14ac:dyDescent="0.25">
      <c r="A20" s="16">
        <v>521</v>
      </c>
      <c r="B20" s="16" t="s">
        <v>89</v>
      </c>
      <c r="C20" s="16" t="s">
        <v>55</v>
      </c>
      <c r="D20" s="16">
        <v>165</v>
      </c>
      <c r="E20" s="16">
        <v>693</v>
      </c>
    </row>
    <row r="21" spans="1:5" x14ac:dyDescent="0.25">
      <c r="A21" s="15">
        <v>530</v>
      </c>
      <c r="B21" s="15" t="s">
        <v>89</v>
      </c>
      <c r="C21" s="15" t="s">
        <v>130</v>
      </c>
      <c r="D21" s="15">
        <v>152</v>
      </c>
      <c r="E21" s="15">
        <v>675</v>
      </c>
    </row>
    <row r="22" spans="1:5" x14ac:dyDescent="0.25">
      <c r="A22" s="16">
        <v>534</v>
      </c>
      <c r="B22" s="16" t="s">
        <v>123</v>
      </c>
      <c r="C22" s="16" t="s">
        <v>735</v>
      </c>
      <c r="D22" s="16">
        <v>152</v>
      </c>
      <c r="E22" s="16">
        <v>634</v>
      </c>
    </row>
    <row r="23" spans="1:5" x14ac:dyDescent="0.25">
      <c r="A23" s="15">
        <v>540</v>
      </c>
      <c r="B23" s="15" t="s">
        <v>123</v>
      </c>
      <c r="C23" s="15" t="s">
        <v>185</v>
      </c>
      <c r="D23" s="15">
        <v>197</v>
      </c>
      <c r="E23" s="15">
        <v>718</v>
      </c>
    </row>
    <row r="24" spans="1:5" x14ac:dyDescent="0.25">
      <c r="A24" s="16">
        <v>541</v>
      </c>
      <c r="B24" s="16" t="s">
        <v>123</v>
      </c>
      <c r="C24" s="16" t="s">
        <v>186</v>
      </c>
      <c r="D24" s="16">
        <v>45</v>
      </c>
      <c r="E24" s="16">
        <v>179</v>
      </c>
    </row>
    <row r="25" spans="1:5" x14ac:dyDescent="0.25">
      <c r="A25" s="15">
        <v>568</v>
      </c>
      <c r="B25" s="15" t="s">
        <v>91</v>
      </c>
      <c r="C25" s="15" t="s">
        <v>896</v>
      </c>
      <c r="D25" s="15">
        <v>30</v>
      </c>
      <c r="E25" s="15">
        <v>152</v>
      </c>
    </row>
    <row r="26" spans="1:5" x14ac:dyDescent="0.25">
      <c r="A26" s="16">
        <v>571</v>
      </c>
      <c r="B26" s="16" t="s">
        <v>91</v>
      </c>
      <c r="C26" s="16" t="s">
        <v>891</v>
      </c>
      <c r="D26" s="16">
        <v>39</v>
      </c>
      <c r="E26" s="16">
        <v>181</v>
      </c>
    </row>
    <row r="27" spans="1:5" x14ac:dyDescent="0.25">
      <c r="A27" s="15">
        <v>572</v>
      </c>
      <c r="B27" s="15" t="s">
        <v>91</v>
      </c>
      <c r="C27" s="15" t="s">
        <v>897</v>
      </c>
      <c r="D27" s="15">
        <v>30</v>
      </c>
      <c r="E27" s="15">
        <v>148</v>
      </c>
    </row>
    <row r="28" spans="1:5" x14ac:dyDescent="0.25">
      <c r="A28" s="16">
        <v>575</v>
      </c>
      <c r="B28" s="16" t="s">
        <v>89</v>
      </c>
      <c r="C28" s="16" t="s">
        <v>889</v>
      </c>
      <c r="D28" s="16">
        <v>64</v>
      </c>
      <c r="E28" s="16">
        <v>275</v>
      </c>
    </row>
    <row r="29" spans="1:5" x14ac:dyDescent="0.25">
      <c r="A29" s="15">
        <v>576</v>
      </c>
      <c r="B29" s="15" t="s">
        <v>89</v>
      </c>
      <c r="C29" s="15" t="s">
        <v>876</v>
      </c>
      <c r="D29" s="15">
        <v>42</v>
      </c>
      <c r="E29" s="15">
        <v>203</v>
      </c>
    </row>
    <row r="30" spans="1:5" x14ac:dyDescent="0.25">
      <c r="A30" s="16">
        <v>577</v>
      </c>
      <c r="B30" s="16" t="s">
        <v>89</v>
      </c>
      <c r="C30" s="16" t="s">
        <v>893</v>
      </c>
      <c r="D30" s="16">
        <v>195</v>
      </c>
      <c r="E30" s="16">
        <v>896</v>
      </c>
    </row>
    <row r="31" spans="1:5" x14ac:dyDescent="0.25">
      <c r="A31" s="15">
        <v>589</v>
      </c>
      <c r="B31" s="15" t="s">
        <v>96</v>
      </c>
      <c r="C31" s="15" t="s">
        <v>884</v>
      </c>
      <c r="D31" s="15">
        <v>82</v>
      </c>
      <c r="E31" s="15">
        <v>284</v>
      </c>
    </row>
    <row r="32" spans="1:5" x14ac:dyDescent="0.25">
      <c r="A32" s="16">
        <v>594</v>
      </c>
      <c r="B32" s="16" t="s">
        <v>91</v>
      </c>
      <c r="C32" s="16" t="s">
        <v>862</v>
      </c>
      <c r="D32" s="16">
        <v>94</v>
      </c>
      <c r="E32" s="16">
        <v>383</v>
      </c>
    </row>
    <row r="33" spans="1:5" x14ac:dyDescent="0.25">
      <c r="A33" s="15">
        <v>595</v>
      </c>
      <c r="B33" s="15" t="s">
        <v>91</v>
      </c>
      <c r="C33" s="15" t="s">
        <v>873</v>
      </c>
      <c r="D33" s="15">
        <v>170</v>
      </c>
      <c r="E33" s="15">
        <v>674</v>
      </c>
    </row>
    <row r="34" spans="1:5" x14ac:dyDescent="0.25">
      <c r="A34" s="16">
        <v>600</v>
      </c>
      <c r="B34" s="16" t="s">
        <v>16</v>
      </c>
      <c r="C34" s="16" t="s">
        <v>881</v>
      </c>
      <c r="D34" s="16">
        <v>38</v>
      </c>
      <c r="E34" s="16">
        <v>182</v>
      </c>
    </row>
    <row r="35" spans="1:5" x14ac:dyDescent="0.25">
      <c r="A35" s="15">
        <v>604</v>
      </c>
      <c r="B35" s="15" t="s">
        <v>92</v>
      </c>
      <c r="C35" s="15" t="s">
        <v>899</v>
      </c>
      <c r="D35" s="15">
        <v>34</v>
      </c>
      <c r="E35" s="15">
        <v>134</v>
      </c>
    </row>
    <row r="36" spans="1:5" x14ac:dyDescent="0.25">
      <c r="A36" s="16">
        <v>607</v>
      </c>
      <c r="B36" s="16" t="s">
        <v>16</v>
      </c>
      <c r="C36" s="16" t="s">
        <v>890</v>
      </c>
      <c r="D36" s="16">
        <v>20</v>
      </c>
      <c r="E36" s="16">
        <v>77</v>
      </c>
    </row>
    <row r="37" spans="1:5" x14ac:dyDescent="0.25">
      <c r="A37" s="15">
        <v>612</v>
      </c>
      <c r="B37" s="15" t="s">
        <v>91</v>
      </c>
      <c r="C37" s="15" t="s">
        <v>894</v>
      </c>
      <c r="D37" s="15">
        <v>35</v>
      </c>
      <c r="E37" s="15">
        <v>130</v>
      </c>
    </row>
    <row r="38" spans="1:5" x14ac:dyDescent="0.25">
      <c r="A38" s="16">
        <v>615</v>
      </c>
      <c r="B38" s="16" t="s">
        <v>123</v>
      </c>
      <c r="C38" s="16" t="s">
        <v>895</v>
      </c>
      <c r="D38" s="16">
        <v>25</v>
      </c>
      <c r="E38" s="16">
        <v>81</v>
      </c>
    </row>
    <row r="39" spans="1:5" x14ac:dyDescent="0.25">
      <c r="A39" s="15">
        <v>618</v>
      </c>
      <c r="B39" s="15" t="s">
        <v>90</v>
      </c>
      <c r="C39" s="15" t="s">
        <v>1085</v>
      </c>
      <c r="D39" s="15">
        <v>44</v>
      </c>
      <c r="E39" s="15">
        <v>171</v>
      </c>
    </row>
    <row r="40" spans="1:5" x14ac:dyDescent="0.25">
      <c r="A40" s="16">
        <v>619</v>
      </c>
      <c r="B40" s="16" t="s">
        <v>16</v>
      </c>
      <c r="C40" s="16" t="s">
        <v>1084</v>
      </c>
      <c r="D40" s="16">
        <v>46</v>
      </c>
      <c r="E40" s="16">
        <v>167</v>
      </c>
    </row>
    <row r="41" spans="1:5" x14ac:dyDescent="0.25">
      <c r="A41" s="15">
        <v>620</v>
      </c>
      <c r="B41" s="15" t="s">
        <v>16</v>
      </c>
      <c r="C41" s="15" t="s">
        <v>1088</v>
      </c>
      <c r="D41" s="15">
        <v>19</v>
      </c>
      <c r="E41" s="15">
        <v>79</v>
      </c>
    </row>
    <row r="42" spans="1:5" x14ac:dyDescent="0.25">
      <c r="A42" s="16">
        <v>621</v>
      </c>
      <c r="B42" s="16" t="s">
        <v>16</v>
      </c>
      <c r="C42" s="16" t="s">
        <v>1100</v>
      </c>
      <c r="D42" s="16">
        <v>60</v>
      </c>
      <c r="E42" s="16">
        <v>204</v>
      </c>
    </row>
    <row r="43" spans="1:5" x14ac:dyDescent="0.25">
      <c r="A43" s="15">
        <v>624</v>
      </c>
      <c r="B43" s="15" t="s">
        <v>89</v>
      </c>
      <c r="C43" s="15" t="s">
        <v>1091</v>
      </c>
      <c r="D43" s="15">
        <v>56</v>
      </c>
      <c r="E43" s="15">
        <v>265</v>
      </c>
    </row>
    <row r="44" spans="1:5" x14ac:dyDescent="0.25">
      <c r="A44" s="16">
        <v>625</v>
      </c>
      <c r="B44" s="16" t="s">
        <v>89</v>
      </c>
      <c r="C44" s="16" t="s">
        <v>1095</v>
      </c>
      <c r="D44" s="16">
        <v>53</v>
      </c>
      <c r="E44" s="16">
        <v>205</v>
      </c>
    </row>
    <row r="45" spans="1:5" x14ac:dyDescent="0.25">
      <c r="A45" s="15">
        <v>629</v>
      </c>
      <c r="B45" s="15" t="s">
        <v>16</v>
      </c>
      <c r="C45" s="15" t="s">
        <v>1083</v>
      </c>
      <c r="D45" s="15">
        <v>25</v>
      </c>
      <c r="E45" s="15">
        <v>81</v>
      </c>
    </row>
    <row r="46" spans="1:5" x14ac:dyDescent="0.25">
      <c r="A46" s="16">
        <v>630</v>
      </c>
      <c r="B46" s="16" t="s">
        <v>16</v>
      </c>
      <c r="C46" s="16" t="s">
        <v>1087</v>
      </c>
      <c r="D46" s="16">
        <v>18</v>
      </c>
      <c r="E46" s="16">
        <v>67</v>
      </c>
    </row>
    <row r="47" spans="1:5" x14ac:dyDescent="0.25">
      <c r="A47" s="15">
        <v>631</v>
      </c>
      <c r="B47" s="15" t="s">
        <v>35</v>
      </c>
      <c r="C47" s="15" t="s">
        <v>1148</v>
      </c>
      <c r="D47" s="15">
        <v>30</v>
      </c>
      <c r="E47" s="15">
        <v>102</v>
      </c>
    </row>
    <row r="48" spans="1:5" x14ac:dyDescent="0.25">
      <c r="A48" s="16">
        <v>632</v>
      </c>
      <c r="B48" s="16" t="s">
        <v>35</v>
      </c>
      <c r="C48" s="16" t="s">
        <v>1150</v>
      </c>
      <c r="D48" s="16">
        <v>20</v>
      </c>
      <c r="E48" s="16">
        <v>100</v>
      </c>
    </row>
    <row r="49" spans="1:5" x14ac:dyDescent="0.25">
      <c r="A49" s="15">
        <v>633</v>
      </c>
      <c r="B49" s="15" t="s">
        <v>35</v>
      </c>
      <c r="C49" s="15" t="s">
        <v>1151</v>
      </c>
      <c r="D49" s="15">
        <v>24</v>
      </c>
      <c r="E49" s="15">
        <v>90</v>
      </c>
    </row>
    <row r="50" spans="1:5" x14ac:dyDescent="0.25">
      <c r="A50" s="16">
        <v>637</v>
      </c>
      <c r="B50" s="16" t="s">
        <v>123</v>
      </c>
      <c r="C50" s="16" t="s">
        <v>1166</v>
      </c>
      <c r="D50" s="16">
        <v>48</v>
      </c>
      <c r="E50" s="16">
        <v>209</v>
      </c>
    </row>
    <row r="51" spans="1:5" x14ac:dyDescent="0.25">
      <c r="A51" s="15">
        <v>646</v>
      </c>
      <c r="B51" s="15" t="s">
        <v>16</v>
      </c>
      <c r="C51" s="15" t="s">
        <v>1286</v>
      </c>
      <c r="D51" s="15">
        <v>25</v>
      </c>
      <c r="E51" s="15">
        <v>72</v>
      </c>
    </row>
    <row r="52" spans="1:5" x14ac:dyDescent="0.25">
      <c r="A52" s="16">
        <v>647</v>
      </c>
      <c r="B52" s="16" t="s">
        <v>16</v>
      </c>
      <c r="C52" s="16" t="s">
        <v>1167</v>
      </c>
      <c r="D52" s="16">
        <v>59</v>
      </c>
      <c r="E52" s="16">
        <v>135</v>
      </c>
    </row>
    <row r="53" spans="1:5" x14ac:dyDescent="0.25">
      <c r="A53" s="15">
        <v>648</v>
      </c>
      <c r="B53" s="15" t="s">
        <v>16</v>
      </c>
      <c r="C53" s="15" t="s">
        <v>1168</v>
      </c>
      <c r="D53" s="15">
        <v>44</v>
      </c>
      <c r="E53" s="15">
        <v>149</v>
      </c>
    </row>
    <row r="54" spans="1:5" x14ac:dyDescent="0.25">
      <c r="A54" s="16">
        <v>649</v>
      </c>
      <c r="B54" s="16" t="s">
        <v>16</v>
      </c>
      <c r="C54" s="16" t="s">
        <v>1169</v>
      </c>
      <c r="D54" s="16">
        <v>25</v>
      </c>
      <c r="E54" s="16">
        <v>86</v>
      </c>
    </row>
    <row r="55" spans="1:5" x14ac:dyDescent="0.25">
      <c r="A55" s="15">
        <v>654</v>
      </c>
      <c r="B55" s="15" t="s">
        <v>35</v>
      </c>
      <c r="C55" s="15" t="s">
        <v>1288</v>
      </c>
      <c r="D55" s="15">
        <v>34</v>
      </c>
      <c r="E55" s="15">
        <v>151</v>
      </c>
    </row>
    <row r="56" spans="1:5" x14ac:dyDescent="0.25">
      <c r="A56" s="16">
        <v>655</v>
      </c>
      <c r="B56" s="16" t="s">
        <v>35</v>
      </c>
      <c r="C56" s="16" t="s">
        <v>1202</v>
      </c>
      <c r="D56" s="16">
        <v>50</v>
      </c>
      <c r="E56" s="16">
        <v>226</v>
      </c>
    </row>
    <row r="57" spans="1:5" x14ac:dyDescent="0.25">
      <c r="A57" s="15">
        <v>658</v>
      </c>
      <c r="B57" s="15" t="s">
        <v>89</v>
      </c>
      <c r="C57" s="15" t="s">
        <v>1196</v>
      </c>
      <c r="D57" s="15">
        <v>46</v>
      </c>
      <c r="E57" s="15">
        <v>220</v>
      </c>
    </row>
    <row r="58" spans="1:5" x14ac:dyDescent="0.25">
      <c r="A58" s="16">
        <v>659</v>
      </c>
      <c r="B58" s="16" t="s">
        <v>89</v>
      </c>
      <c r="C58" s="16" t="s">
        <v>902</v>
      </c>
      <c r="D58" s="16">
        <v>25</v>
      </c>
      <c r="E58" s="16">
        <v>119</v>
      </c>
    </row>
    <row r="59" spans="1:5" x14ac:dyDescent="0.25">
      <c r="A59" s="15">
        <v>660</v>
      </c>
      <c r="B59" s="15" t="s">
        <v>35</v>
      </c>
      <c r="C59" s="15" t="s">
        <v>1197</v>
      </c>
      <c r="D59" s="15">
        <v>33</v>
      </c>
      <c r="E59" s="15">
        <v>128</v>
      </c>
    </row>
    <row r="60" spans="1:5" x14ac:dyDescent="0.25">
      <c r="A60" s="16">
        <v>661</v>
      </c>
      <c r="B60" s="16" t="s">
        <v>35</v>
      </c>
      <c r="C60" s="16" t="s">
        <v>1198</v>
      </c>
      <c r="D60" s="16">
        <v>40</v>
      </c>
      <c r="E60" s="16">
        <v>158</v>
      </c>
    </row>
    <row r="61" spans="1:5" x14ac:dyDescent="0.25">
      <c r="A61" s="15">
        <v>662</v>
      </c>
      <c r="B61" s="15" t="s">
        <v>35</v>
      </c>
      <c r="C61" s="15" t="s">
        <v>1189</v>
      </c>
      <c r="D61" s="15">
        <v>35</v>
      </c>
      <c r="E61" s="15">
        <v>163</v>
      </c>
    </row>
    <row r="62" spans="1:5" x14ac:dyDescent="0.25">
      <c r="A62" s="16">
        <v>663</v>
      </c>
      <c r="B62" s="16" t="s">
        <v>16</v>
      </c>
      <c r="C62" s="16" t="s">
        <v>1272</v>
      </c>
      <c r="D62" s="16">
        <v>40</v>
      </c>
      <c r="E62" s="16">
        <v>141</v>
      </c>
    </row>
    <row r="63" spans="1:5" x14ac:dyDescent="0.25">
      <c r="A63" s="15">
        <v>664</v>
      </c>
      <c r="B63" s="15" t="s">
        <v>89</v>
      </c>
      <c r="C63" s="15" t="s">
        <v>1291</v>
      </c>
      <c r="D63" s="15">
        <v>30</v>
      </c>
      <c r="E63" s="15">
        <v>134</v>
      </c>
    </row>
    <row r="64" spans="1:5" x14ac:dyDescent="0.25">
      <c r="A64" s="16">
        <v>665</v>
      </c>
      <c r="B64" s="16" t="s">
        <v>89</v>
      </c>
      <c r="C64" s="16" t="s">
        <v>1292</v>
      </c>
      <c r="D64" s="16">
        <v>26</v>
      </c>
      <c r="E64" s="16">
        <v>114</v>
      </c>
    </row>
    <row r="65" spans="1:5" x14ac:dyDescent="0.25">
      <c r="A65" s="15">
        <v>666</v>
      </c>
      <c r="B65" s="15" t="s">
        <v>92</v>
      </c>
      <c r="C65" s="15" t="s">
        <v>1293</v>
      </c>
      <c r="D65" s="15">
        <v>21</v>
      </c>
      <c r="E65" s="15">
        <v>151</v>
      </c>
    </row>
    <row r="66" spans="1:5" x14ac:dyDescent="0.25">
      <c r="A66" s="16">
        <v>667</v>
      </c>
      <c r="B66" s="16" t="s">
        <v>92</v>
      </c>
      <c r="C66" s="16" t="s">
        <v>1294</v>
      </c>
      <c r="D66" s="16">
        <v>29</v>
      </c>
      <c r="E66" s="16">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HL68"/>
  <sheetViews>
    <sheetView tabSelected="1" topLeftCell="AO1" workbookViewId="0">
      <pane ySplit="3" topLeftCell="A4" activePane="bottomLeft" state="frozen"/>
      <selection activeCell="C1" sqref="C1"/>
      <selection pane="bottomLeft" activeCell="AW3" sqref="A3:XFD3"/>
    </sheetView>
  </sheetViews>
  <sheetFormatPr defaultRowHeight="15.75" x14ac:dyDescent="0.35"/>
  <cols>
    <col min="1" max="1" width="14.33203125" style="4" customWidth="1"/>
    <col min="2" max="2" width="14.33203125" style="9" customWidth="1"/>
    <col min="3" max="3" width="14.33203125" style="3" customWidth="1"/>
    <col min="4" max="4" width="19.1640625" style="3" customWidth="1"/>
    <col min="5" max="6" width="23" customWidth="1"/>
    <col min="7" max="7" width="17.1640625" customWidth="1"/>
    <col min="8" max="8" width="17" customWidth="1"/>
    <col min="9" max="9" width="21.33203125" customWidth="1"/>
    <col min="10" max="10" width="22.5" customWidth="1"/>
    <col min="11" max="11" width="15" customWidth="1"/>
    <col min="12" max="12" width="22.6640625" customWidth="1"/>
    <col min="13" max="13" width="18" customWidth="1"/>
    <col min="14" max="14" width="19.83203125" style="9" customWidth="1"/>
    <col min="15" max="15" width="20.1640625" customWidth="1"/>
    <col min="16" max="16" width="20.83203125" customWidth="1"/>
    <col min="17" max="17" width="18.6640625" customWidth="1"/>
    <col min="18" max="19" width="19.5" customWidth="1"/>
    <col min="20" max="20" width="28" customWidth="1"/>
    <col min="21" max="21" width="20.1640625" customWidth="1"/>
    <col min="22" max="22" width="18" style="3" customWidth="1"/>
    <col min="23" max="25" width="19" customWidth="1"/>
    <col min="26" max="27" width="18.1640625" customWidth="1"/>
    <col min="28" max="28" width="22.83203125" customWidth="1"/>
    <col min="29" max="29" width="19.1640625" customWidth="1"/>
    <col min="30" max="30" width="18" customWidth="1"/>
    <col min="31" max="31" width="18.33203125" style="3" customWidth="1"/>
    <col min="32" max="32" width="17.33203125" style="9" customWidth="1"/>
    <col min="33" max="33" width="17.6640625" style="9" customWidth="1"/>
    <col min="34" max="34" width="16.5" style="3" customWidth="1"/>
    <col min="35" max="35" width="21" customWidth="1"/>
    <col min="36" max="36" width="20.83203125" customWidth="1"/>
    <col min="37" max="37" width="21.5" style="3" customWidth="1"/>
    <col min="38" max="38" width="17" style="9" customWidth="1"/>
    <col min="39" max="39" width="18.1640625" style="9" customWidth="1"/>
    <col min="40" max="41" width="17.6640625" style="9" customWidth="1"/>
    <col min="42" max="42" width="16.33203125" style="9" customWidth="1"/>
    <col min="43" max="43" width="19" style="9" customWidth="1"/>
    <col min="44" max="44" width="22.83203125" style="9" customWidth="1"/>
    <col min="45" max="45" width="18.33203125" style="9" customWidth="1"/>
    <col min="46" max="59" width="16.83203125" style="3" customWidth="1"/>
    <col min="60" max="60" width="20.83203125" customWidth="1"/>
    <col min="61" max="61" width="22.83203125" customWidth="1"/>
    <col min="62" max="62" width="22" style="3" customWidth="1"/>
    <col min="63" max="64" width="21.33203125" customWidth="1"/>
    <col min="65" max="65" width="21.5" customWidth="1"/>
    <col min="66" max="80" width="18.1640625" customWidth="1"/>
    <col min="81" max="81" width="18.83203125" customWidth="1"/>
    <col min="82" max="82" width="20" style="3" customWidth="1"/>
    <col min="83" max="85" width="20" style="43" customWidth="1"/>
    <col min="86" max="86" width="23.6640625" customWidth="1"/>
    <col min="87" max="87" width="18.6640625" customWidth="1"/>
    <col min="88" max="88" width="18" customWidth="1"/>
    <col min="89" max="89" width="15" customWidth="1"/>
    <col min="90" max="90" width="20.83203125" customWidth="1"/>
    <col min="91" max="91" width="18.1640625" customWidth="1"/>
    <col min="92" max="92" width="18.5" customWidth="1"/>
    <col min="93" max="93" width="17.33203125" customWidth="1"/>
    <col min="94" max="94" width="19.33203125" customWidth="1"/>
    <col min="95" max="95" width="21.83203125" customWidth="1"/>
    <col min="96" max="97" width="18.1640625" customWidth="1"/>
    <col min="98" max="99" width="15.83203125" customWidth="1"/>
    <col min="100" max="101" width="17.33203125" customWidth="1"/>
    <col min="102" max="103" width="21.1640625" customWidth="1"/>
    <col min="104" max="104" width="18.1640625" customWidth="1"/>
    <col min="105" max="105" width="19.1640625" customWidth="1"/>
    <col min="106" max="106" width="19.33203125" customWidth="1"/>
    <col min="107" max="107" width="22.33203125" customWidth="1"/>
    <col min="108" max="108" width="20.5" customWidth="1"/>
    <col min="109" max="109" width="24" customWidth="1"/>
    <col min="110" max="110" width="22.83203125" customWidth="1"/>
    <col min="111" max="111" width="21.6640625" style="3" customWidth="1"/>
    <col min="112" max="112" width="22" customWidth="1"/>
    <col min="113" max="113" width="22.5" customWidth="1"/>
    <col min="114" max="114" width="17.6640625" customWidth="1"/>
    <col min="115" max="115" width="21.83203125" style="3" customWidth="1"/>
    <col min="116" max="116" width="22" customWidth="1"/>
    <col min="117" max="117" width="27.33203125" style="3" customWidth="1"/>
    <col min="118" max="118" width="22.5" style="3" customWidth="1"/>
    <col min="119" max="121" width="23" customWidth="1"/>
    <col min="122" max="128" width="22.1640625" style="3" customWidth="1"/>
    <col min="129" max="129" width="25" customWidth="1"/>
    <col min="130" max="131" width="18.33203125" style="3" customWidth="1"/>
    <col min="132" max="132" width="20.33203125" customWidth="1"/>
    <col min="133" max="133" width="25.6640625" customWidth="1"/>
    <col min="134" max="137" width="23.6640625" customWidth="1"/>
    <col min="138" max="138" width="22.83203125" style="3" customWidth="1"/>
    <col min="139" max="139" width="24.1640625" style="3" customWidth="1"/>
    <col min="140" max="140" width="23" style="3" customWidth="1"/>
    <col min="141" max="142" width="24.6640625" customWidth="1"/>
    <col min="143" max="144" width="24.83203125" customWidth="1"/>
    <col min="145" max="148" width="26.5" customWidth="1"/>
    <col min="149" max="149" width="26.1640625" customWidth="1"/>
    <col min="150" max="150" width="20.83203125" style="3" customWidth="1"/>
    <col min="151" max="151" width="19" style="3" customWidth="1"/>
    <col min="152" max="155" width="16.33203125" style="3" customWidth="1"/>
    <col min="156" max="156" width="19.33203125" customWidth="1"/>
    <col min="157" max="157" width="27.1640625" customWidth="1"/>
    <col min="158" max="159" width="24.6640625" customWidth="1"/>
    <col min="160" max="160" width="26.5" customWidth="1"/>
    <col min="161" max="162" width="22.5" customWidth="1"/>
    <col min="163" max="163" width="25" customWidth="1"/>
    <col min="164" max="164" width="32.83203125" customWidth="1"/>
    <col min="165" max="167" width="23.6640625" customWidth="1"/>
    <col min="168" max="168" width="25.1640625" customWidth="1"/>
    <col min="169" max="169" width="27" customWidth="1"/>
    <col min="170" max="170" width="22.6640625" customWidth="1"/>
    <col min="171" max="171" width="22.5" customWidth="1"/>
    <col min="172" max="172" width="22" customWidth="1"/>
    <col min="173" max="173" width="24.33203125" customWidth="1"/>
    <col min="174" max="174" width="22.1640625" customWidth="1"/>
    <col min="175" max="175" width="25" customWidth="1"/>
    <col min="176" max="177" width="22.33203125" customWidth="1"/>
    <col min="178" max="178" width="25.5" customWidth="1"/>
    <col min="179" max="179" width="28.83203125" customWidth="1"/>
    <col min="180" max="180" width="25.83203125" customWidth="1"/>
    <col min="181" max="181" width="26.33203125" customWidth="1"/>
    <col min="182" max="182" width="20.1640625" style="3" customWidth="1"/>
    <col min="183" max="184" width="18.6640625" customWidth="1"/>
    <col min="185" max="185" width="14.5" customWidth="1"/>
    <col min="186" max="186" width="17.5" customWidth="1"/>
    <col min="187" max="187" width="22.6640625" customWidth="1"/>
    <col min="188" max="188" width="23" customWidth="1"/>
    <col min="189" max="189" width="21" customWidth="1"/>
    <col min="190" max="190" width="21.5" customWidth="1"/>
    <col min="191" max="192" width="21.83203125" customWidth="1"/>
    <col min="193" max="193" width="22.6640625" customWidth="1"/>
    <col min="194" max="194" width="23.6640625" customWidth="1"/>
    <col min="195" max="196" width="23" customWidth="1"/>
    <col min="197" max="200" width="27.83203125" customWidth="1"/>
    <col min="201" max="201" width="24.6640625" customWidth="1"/>
    <col min="202" max="202" width="27.1640625" customWidth="1"/>
    <col min="203" max="204" width="17.6640625" customWidth="1"/>
    <col min="205" max="205" width="20.5" customWidth="1"/>
    <col min="206" max="206" width="16.83203125" customWidth="1"/>
    <col min="207" max="207" width="19.6640625" customWidth="1"/>
    <col min="208" max="209" width="27.1640625" customWidth="1"/>
    <col min="210" max="211" width="27.6640625" customWidth="1"/>
    <col min="212" max="212" width="18.5" customWidth="1"/>
    <col min="213" max="215" width="21.5" customWidth="1"/>
    <col min="216" max="217" width="32.5" customWidth="1"/>
    <col min="218" max="218" width="29.5" customWidth="1"/>
    <col min="219" max="219" width="46.5" customWidth="1"/>
    <col min="220" max="220" width="12.83203125" customWidth="1"/>
  </cols>
  <sheetData>
    <row r="1" spans="1:220" s="4" customFormat="1" x14ac:dyDescent="0.35">
      <c r="A1" s="6"/>
      <c r="B1" s="46" t="s">
        <v>187</v>
      </c>
      <c r="C1" s="46"/>
      <c r="D1" s="46" t="s">
        <v>191</v>
      </c>
      <c r="E1" s="46"/>
      <c r="F1" s="46"/>
      <c r="G1" s="46"/>
      <c r="H1" s="46"/>
      <c r="I1" s="46"/>
      <c r="J1" s="46"/>
      <c r="K1" s="46"/>
      <c r="L1" s="46"/>
      <c r="M1" s="46"/>
      <c r="N1" s="46"/>
      <c r="O1" s="46"/>
      <c r="P1" s="46"/>
      <c r="Q1" s="46"/>
      <c r="R1" s="46"/>
      <c r="S1" s="46"/>
      <c r="T1" s="46"/>
      <c r="U1" s="46"/>
      <c r="V1" s="46"/>
      <c r="W1" s="46"/>
      <c r="X1" s="46"/>
      <c r="Y1" s="46"/>
      <c r="Z1" s="46"/>
      <c r="AA1" s="46"/>
      <c r="AB1" s="46"/>
      <c r="AC1" s="46"/>
      <c r="AD1" s="46"/>
      <c r="AE1" s="47" t="s">
        <v>221</v>
      </c>
      <c r="AF1" s="47"/>
      <c r="AG1" s="47"/>
      <c r="AH1" s="47"/>
      <c r="AI1" s="47"/>
      <c r="AJ1" s="47"/>
      <c r="AK1" s="47"/>
      <c r="AL1" s="47" t="s">
        <v>228</v>
      </c>
      <c r="AM1" s="47"/>
      <c r="AN1" s="47"/>
      <c r="AO1" s="47"/>
      <c r="AP1" s="47"/>
      <c r="AQ1" s="47"/>
      <c r="AR1" s="47"/>
      <c r="AS1" s="47"/>
      <c r="AT1" s="51" t="s">
        <v>239</v>
      </c>
      <c r="AU1" s="51"/>
      <c r="AV1" s="51"/>
      <c r="AW1" s="51"/>
      <c r="AX1" s="51"/>
      <c r="AY1" s="51"/>
      <c r="AZ1" s="51"/>
      <c r="BA1" s="51"/>
      <c r="BB1" s="51"/>
      <c r="BC1" s="51"/>
      <c r="BD1" s="51"/>
      <c r="BE1" s="51"/>
      <c r="BF1" s="51"/>
      <c r="BG1" s="51"/>
      <c r="BH1" s="46" t="s">
        <v>245</v>
      </c>
      <c r="BI1" s="46"/>
      <c r="BJ1" s="46"/>
      <c r="BK1" s="46"/>
      <c r="BL1" s="46"/>
      <c r="BM1" s="46"/>
      <c r="BN1" s="46"/>
      <c r="BO1" s="46"/>
      <c r="BP1" s="46"/>
      <c r="BQ1" s="46"/>
      <c r="BR1" s="46"/>
      <c r="BS1" s="46"/>
      <c r="BT1" s="46"/>
      <c r="BU1" s="46"/>
      <c r="BV1" s="46"/>
      <c r="BW1" s="46"/>
      <c r="BX1" s="46"/>
      <c r="BY1" s="46"/>
      <c r="BZ1" s="46"/>
      <c r="CA1" s="46"/>
      <c r="CB1" s="46"/>
      <c r="CC1" s="46"/>
      <c r="CD1" s="46"/>
      <c r="CE1" s="42"/>
      <c r="CF1" s="42"/>
      <c r="CG1" s="42"/>
      <c r="CH1" s="46" t="s">
        <v>252</v>
      </c>
      <c r="CI1" s="46"/>
      <c r="CJ1" s="46"/>
      <c r="CK1" s="46"/>
      <c r="CL1" s="46"/>
      <c r="CM1" s="46"/>
      <c r="CN1" s="46"/>
      <c r="CO1" s="46"/>
      <c r="CP1" s="46"/>
      <c r="CQ1" s="46"/>
      <c r="CR1" s="47" t="s">
        <v>264</v>
      </c>
      <c r="CS1" s="47"/>
      <c r="CT1" s="47"/>
      <c r="CU1" s="47"/>
      <c r="CV1" s="47"/>
      <c r="CW1" s="47"/>
      <c r="CX1" s="46" t="s">
        <v>268</v>
      </c>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t="s">
        <v>280</v>
      </c>
      <c r="DZ1" s="46"/>
      <c r="EA1" s="46"/>
      <c r="EB1" s="46"/>
      <c r="EC1" s="46"/>
      <c r="ED1" s="46"/>
      <c r="EE1" s="46"/>
      <c r="EF1" s="46"/>
      <c r="EG1" s="46"/>
      <c r="EH1" s="46"/>
      <c r="EI1" s="46"/>
      <c r="EJ1" s="46"/>
      <c r="EK1" s="55" t="s">
        <v>287</v>
      </c>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7"/>
      <c r="FL1" s="55" t="s">
        <v>294</v>
      </c>
      <c r="FM1" s="56"/>
      <c r="FN1" s="56"/>
      <c r="FO1" s="56"/>
      <c r="FP1" s="56"/>
      <c r="FQ1" s="56"/>
      <c r="FR1" s="56"/>
      <c r="FS1" s="56"/>
      <c r="FT1" s="56"/>
      <c r="FU1" s="57"/>
      <c r="FV1" s="55" t="s">
        <v>297</v>
      </c>
      <c r="FW1" s="56"/>
      <c r="FX1" s="56"/>
      <c r="FY1" s="56"/>
      <c r="FZ1" s="56"/>
      <c r="GA1" s="56"/>
      <c r="GB1" s="56"/>
      <c r="GC1" s="56"/>
      <c r="GD1" s="56"/>
      <c r="GE1" s="56"/>
      <c r="GF1" s="56"/>
      <c r="GG1" s="56"/>
      <c r="GH1" s="57"/>
      <c r="GI1" s="55" t="s">
        <v>796</v>
      </c>
      <c r="GJ1" s="56"/>
      <c r="GK1" s="56"/>
      <c r="GL1" s="56"/>
      <c r="GM1" s="56"/>
      <c r="GN1" s="56"/>
      <c r="GO1" s="56"/>
      <c r="GP1" s="56"/>
      <c r="GQ1" s="56"/>
      <c r="GR1" s="56"/>
      <c r="GS1" s="56"/>
      <c r="GT1" s="56"/>
      <c r="GU1" s="56"/>
      <c r="GV1" s="56"/>
      <c r="GW1" s="56"/>
      <c r="GX1" s="56"/>
      <c r="GY1" s="56"/>
      <c r="GZ1" s="46" t="s">
        <v>797</v>
      </c>
      <c r="HA1" s="46"/>
      <c r="HB1" s="46"/>
      <c r="HC1" s="46"/>
      <c r="HD1" s="46"/>
      <c r="HE1" s="46"/>
      <c r="HF1" s="46"/>
      <c r="HG1" s="46"/>
      <c r="HH1" s="46"/>
      <c r="HI1" s="46"/>
      <c r="HJ1" s="46"/>
      <c r="HK1" s="30"/>
    </row>
    <row r="2" spans="1:220" s="5" customFormat="1" x14ac:dyDescent="0.35">
      <c r="A2" s="28"/>
      <c r="B2" s="28" t="s">
        <v>188</v>
      </c>
      <c r="C2" s="28" t="s">
        <v>189</v>
      </c>
      <c r="D2" s="28" t="s">
        <v>192</v>
      </c>
      <c r="E2" s="50" t="s">
        <v>194</v>
      </c>
      <c r="F2" s="50"/>
      <c r="G2" s="50"/>
      <c r="H2" s="28" t="s">
        <v>198</v>
      </c>
      <c r="I2" s="28" t="s">
        <v>201</v>
      </c>
      <c r="J2" s="28" t="s">
        <v>798</v>
      </c>
      <c r="K2" s="28" t="s">
        <v>202</v>
      </c>
      <c r="L2" s="28" t="s">
        <v>203</v>
      </c>
      <c r="M2" s="28" t="s">
        <v>204</v>
      </c>
      <c r="N2" s="28" t="s">
        <v>205</v>
      </c>
      <c r="O2" s="28" t="s">
        <v>209</v>
      </c>
      <c r="P2" s="28" t="s">
        <v>208</v>
      </c>
      <c r="Q2" s="28"/>
      <c r="R2" s="28"/>
      <c r="S2" s="28" t="s">
        <v>213</v>
      </c>
      <c r="T2" s="50" t="s">
        <v>1152</v>
      </c>
      <c r="U2" s="50"/>
      <c r="V2" s="28" t="s">
        <v>799</v>
      </c>
      <c r="W2" s="28" t="s">
        <v>218</v>
      </c>
      <c r="X2" s="48" t="s">
        <v>1025</v>
      </c>
      <c r="Y2" s="49"/>
      <c r="Z2" s="28" t="s">
        <v>219</v>
      </c>
      <c r="AA2" s="28" t="s">
        <v>1028</v>
      </c>
      <c r="AB2" s="29" t="s">
        <v>217</v>
      </c>
      <c r="AC2" s="50" t="s">
        <v>216</v>
      </c>
      <c r="AD2" s="50"/>
      <c r="AE2" s="28" t="s">
        <v>222</v>
      </c>
      <c r="AF2" s="28" t="s">
        <v>223</v>
      </c>
      <c r="AG2" s="28" t="s">
        <v>224</v>
      </c>
      <c r="AH2" s="28" t="s">
        <v>225</v>
      </c>
      <c r="AI2" s="50" t="s">
        <v>226</v>
      </c>
      <c r="AJ2" s="50"/>
      <c r="AK2" s="28" t="s">
        <v>227</v>
      </c>
      <c r="AL2" s="28" t="s">
        <v>229</v>
      </c>
      <c r="AM2" s="28" t="s">
        <v>231</v>
      </c>
      <c r="AN2" s="28" t="s">
        <v>232</v>
      </c>
      <c r="AO2" s="28" t="s">
        <v>233</v>
      </c>
      <c r="AP2" s="28" t="s">
        <v>235</v>
      </c>
      <c r="AQ2" s="28" t="s">
        <v>236</v>
      </c>
      <c r="AR2" s="28" t="s">
        <v>237</v>
      </c>
      <c r="AS2" s="28" t="s">
        <v>238</v>
      </c>
      <c r="AT2" s="28" t="s">
        <v>240</v>
      </c>
      <c r="AU2" s="28" t="s">
        <v>242</v>
      </c>
      <c r="AV2" s="28" t="s">
        <v>800</v>
      </c>
      <c r="AW2" s="28" t="s">
        <v>801</v>
      </c>
      <c r="AX2" s="28" t="s">
        <v>802</v>
      </c>
      <c r="AY2" s="28" t="s">
        <v>803</v>
      </c>
      <c r="AZ2" s="28" t="s">
        <v>804</v>
      </c>
      <c r="BA2" s="28" t="s">
        <v>805</v>
      </c>
      <c r="BB2" s="28" t="s">
        <v>806</v>
      </c>
      <c r="BC2" s="28" t="s">
        <v>807</v>
      </c>
      <c r="BD2" s="28" t="s">
        <v>808</v>
      </c>
      <c r="BE2" s="28" t="s">
        <v>809</v>
      </c>
      <c r="BF2" s="28" t="s">
        <v>810</v>
      </c>
      <c r="BG2" s="28" t="s">
        <v>811</v>
      </c>
      <c r="BH2" s="28" t="s">
        <v>244</v>
      </c>
      <c r="BI2" s="28" t="s">
        <v>246</v>
      </c>
      <c r="BJ2" s="28" t="s">
        <v>248</v>
      </c>
      <c r="BK2" s="48" t="s">
        <v>247</v>
      </c>
      <c r="BL2" s="49"/>
      <c r="BM2" s="50" t="s">
        <v>249</v>
      </c>
      <c r="BN2" s="50"/>
      <c r="BO2" s="44" t="s">
        <v>1274</v>
      </c>
      <c r="BP2" s="44" t="s">
        <v>1275</v>
      </c>
      <c r="BQ2" s="44" t="s">
        <v>1276</v>
      </c>
      <c r="BR2" s="48" t="s">
        <v>1277</v>
      </c>
      <c r="BS2" s="52"/>
      <c r="BT2" s="52"/>
      <c r="BU2" s="52"/>
      <c r="BV2" s="52"/>
      <c r="BW2" s="52"/>
      <c r="BX2" s="52"/>
      <c r="BY2" s="52"/>
      <c r="BZ2" s="49"/>
      <c r="CA2" s="48" t="s">
        <v>1278</v>
      </c>
      <c r="CB2" s="49"/>
      <c r="CC2" s="28" t="s">
        <v>250</v>
      </c>
      <c r="CD2" s="28" t="s">
        <v>251</v>
      </c>
      <c r="CE2" s="48" t="s">
        <v>1279</v>
      </c>
      <c r="CF2" s="49"/>
      <c r="CG2" s="44" t="s">
        <v>1280</v>
      </c>
      <c r="CH2" s="28" t="s">
        <v>1154</v>
      </c>
      <c r="CI2" s="28" t="s">
        <v>254</v>
      </c>
      <c r="CJ2" s="28" t="s">
        <v>812</v>
      </c>
      <c r="CK2" s="28" t="s">
        <v>256</v>
      </c>
      <c r="CL2" s="28" t="s">
        <v>259</v>
      </c>
      <c r="CM2" s="28" t="s">
        <v>257</v>
      </c>
      <c r="CN2" s="48" t="s">
        <v>813</v>
      </c>
      <c r="CO2" s="49"/>
      <c r="CP2" s="28" t="s">
        <v>261</v>
      </c>
      <c r="CQ2" s="28" t="s">
        <v>263</v>
      </c>
      <c r="CR2" s="50" t="s">
        <v>265</v>
      </c>
      <c r="CS2" s="50"/>
      <c r="CT2" s="50" t="s">
        <v>266</v>
      </c>
      <c r="CU2" s="50"/>
      <c r="CV2" s="48" t="s">
        <v>267</v>
      </c>
      <c r="CW2" s="49"/>
      <c r="CX2" s="28" t="s">
        <v>269</v>
      </c>
      <c r="CY2" s="28" t="s">
        <v>1048</v>
      </c>
      <c r="CZ2" s="50" t="s">
        <v>270</v>
      </c>
      <c r="DA2" s="50"/>
      <c r="DB2" s="50" t="s">
        <v>271</v>
      </c>
      <c r="DC2" s="50"/>
      <c r="DD2" s="28" t="s">
        <v>814</v>
      </c>
      <c r="DE2" s="53" t="s">
        <v>815</v>
      </c>
      <c r="DF2" s="54"/>
      <c r="DG2" s="28" t="s">
        <v>272</v>
      </c>
      <c r="DH2" s="50" t="s">
        <v>273</v>
      </c>
      <c r="DI2" s="50"/>
      <c r="DJ2" s="28" t="s">
        <v>274</v>
      </c>
      <c r="DK2" s="28" t="s">
        <v>275</v>
      </c>
      <c r="DL2" s="27" t="s">
        <v>1035</v>
      </c>
      <c r="DM2" s="48" t="s">
        <v>276</v>
      </c>
      <c r="DN2" s="49"/>
      <c r="DO2" s="28" t="s">
        <v>277</v>
      </c>
      <c r="DP2" s="28" t="s">
        <v>1037</v>
      </c>
      <c r="DQ2" s="28" t="s">
        <v>1038</v>
      </c>
      <c r="DR2" s="28" t="s">
        <v>1155</v>
      </c>
      <c r="DS2" s="28" t="s">
        <v>1041</v>
      </c>
      <c r="DT2" s="28" t="s">
        <v>1043</v>
      </c>
      <c r="DU2" s="28" t="s">
        <v>1044</v>
      </c>
      <c r="DV2" s="50" t="s">
        <v>278</v>
      </c>
      <c r="DW2" s="50"/>
      <c r="DX2" s="28" t="s">
        <v>279</v>
      </c>
      <c r="DY2" s="28" t="s">
        <v>281</v>
      </c>
      <c r="DZ2" s="28" t="s">
        <v>282</v>
      </c>
      <c r="EA2" s="28" t="s">
        <v>1053</v>
      </c>
      <c r="EB2" s="48" t="s">
        <v>283</v>
      </c>
      <c r="EC2" s="52"/>
      <c r="ED2" s="49"/>
      <c r="EE2" s="28" t="s">
        <v>1055</v>
      </c>
      <c r="EF2" s="48" t="s">
        <v>1056</v>
      </c>
      <c r="EG2" s="49"/>
      <c r="EH2" s="28" t="s">
        <v>284</v>
      </c>
      <c r="EI2" s="28" t="s">
        <v>285</v>
      </c>
      <c r="EJ2" s="28" t="s">
        <v>286</v>
      </c>
      <c r="EK2" s="50" t="s">
        <v>288</v>
      </c>
      <c r="EL2" s="50"/>
      <c r="EM2" s="50" t="s">
        <v>289</v>
      </c>
      <c r="EN2" s="50"/>
      <c r="EO2" s="50" t="s">
        <v>290</v>
      </c>
      <c r="EP2" s="50"/>
      <c r="EQ2" s="48" t="s">
        <v>1170</v>
      </c>
      <c r="ER2" s="49"/>
      <c r="ES2" s="28" t="s">
        <v>1065</v>
      </c>
      <c r="ET2" s="28" t="s">
        <v>816</v>
      </c>
      <c r="EU2" s="28" t="s">
        <v>817</v>
      </c>
      <c r="EV2" s="28" t="s">
        <v>818</v>
      </c>
      <c r="EW2" s="28" t="s">
        <v>1157</v>
      </c>
      <c r="EX2" s="28" t="s">
        <v>1158</v>
      </c>
      <c r="EY2" s="28" t="s">
        <v>1159</v>
      </c>
      <c r="EZ2" s="28" t="s">
        <v>819</v>
      </c>
      <c r="FA2" s="28" t="s">
        <v>820</v>
      </c>
      <c r="FB2" s="28" t="s">
        <v>821</v>
      </c>
      <c r="FC2" s="28" t="s">
        <v>1066</v>
      </c>
      <c r="FD2" s="28" t="s">
        <v>822</v>
      </c>
      <c r="FE2" s="50" t="s">
        <v>823</v>
      </c>
      <c r="FF2" s="50"/>
      <c r="FG2" s="50" t="s">
        <v>293</v>
      </c>
      <c r="FH2" s="50"/>
      <c r="FI2" s="50" t="s">
        <v>292</v>
      </c>
      <c r="FJ2" s="50"/>
      <c r="FK2" s="28" t="s">
        <v>1160</v>
      </c>
      <c r="FL2" s="28" t="s">
        <v>824</v>
      </c>
      <c r="FM2" s="28" t="s">
        <v>825</v>
      </c>
      <c r="FN2" s="48" t="s">
        <v>826</v>
      </c>
      <c r="FO2" s="49"/>
      <c r="FP2" s="50" t="s">
        <v>827</v>
      </c>
      <c r="FQ2" s="50"/>
      <c r="FR2" s="28" t="s">
        <v>295</v>
      </c>
      <c r="FS2" s="28" t="s">
        <v>296</v>
      </c>
      <c r="FT2" s="20" t="s">
        <v>1070</v>
      </c>
      <c r="FU2" s="20" t="s">
        <v>1071</v>
      </c>
      <c r="FV2" s="50" t="s">
        <v>298</v>
      </c>
      <c r="FW2" s="50"/>
      <c r="FX2" s="48" t="s">
        <v>828</v>
      </c>
      <c r="FY2" s="49"/>
      <c r="FZ2" s="28" t="s">
        <v>299</v>
      </c>
      <c r="GA2" s="28" t="s">
        <v>300</v>
      </c>
      <c r="GB2" s="28" t="s">
        <v>1074</v>
      </c>
      <c r="GC2" s="28" t="s">
        <v>301</v>
      </c>
      <c r="GD2" s="28" t="s">
        <v>302</v>
      </c>
      <c r="GE2" s="48" t="s">
        <v>829</v>
      </c>
      <c r="GF2" s="49"/>
      <c r="GG2" s="48" t="s">
        <v>830</v>
      </c>
      <c r="GH2" s="49"/>
      <c r="GI2" s="40" t="s">
        <v>1175</v>
      </c>
      <c r="GJ2" s="48" t="s">
        <v>1176</v>
      </c>
      <c r="GK2" s="52"/>
      <c r="GL2" s="40" t="s">
        <v>1175</v>
      </c>
      <c r="GM2" s="40" t="s">
        <v>1177</v>
      </c>
      <c r="GN2" s="40" t="s">
        <v>1178</v>
      </c>
      <c r="GO2" s="40" t="s">
        <v>1179</v>
      </c>
      <c r="GP2" s="40" t="s">
        <v>1180</v>
      </c>
      <c r="GQ2" s="40" t="s">
        <v>1181</v>
      </c>
      <c r="GR2" s="48" t="s">
        <v>1182</v>
      </c>
      <c r="GS2" s="52"/>
      <c r="GT2" s="48" t="s">
        <v>1183</v>
      </c>
      <c r="GU2" s="52"/>
      <c r="GV2" s="48" t="s">
        <v>1183</v>
      </c>
      <c r="GW2" s="52"/>
      <c r="GX2" s="48" t="s">
        <v>1184</v>
      </c>
      <c r="GY2" s="52"/>
      <c r="GZ2" s="48" t="s">
        <v>831</v>
      </c>
      <c r="HA2" s="49"/>
      <c r="HB2" s="48" t="s">
        <v>832</v>
      </c>
      <c r="HC2" s="49"/>
      <c r="HD2" s="28" t="s">
        <v>303</v>
      </c>
      <c r="HE2" s="28" t="s">
        <v>304</v>
      </c>
      <c r="HF2" s="40" t="s">
        <v>1185</v>
      </c>
      <c r="HG2" s="40" t="s">
        <v>1185</v>
      </c>
      <c r="HH2" s="50"/>
      <c r="HI2" s="50"/>
      <c r="HJ2" s="28" t="s">
        <v>305</v>
      </c>
      <c r="HK2" s="31"/>
    </row>
    <row r="3" spans="1:220" s="1" customFormat="1" ht="46.5" customHeight="1" x14ac:dyDescent="0.35">
      <c r="A3" s="7" t="s">
        <v>190</v>
      </c>
      <c r="B3" s="7" t="s">
        <v>914</v>
      </c>
      <c r="C3" s="7" t="s">
        <v>915</v>
      </c>
      <c r="D3" s="24" t="s">
        <v>193</v>
      </c>
      <c r="E3" s="24" t="s">
        <v>195</v>
      </c>
      <c r="F3" s="24" t="s">
        <v>903</v>
      </c>
      <c r="G3" s="24" t="s">
        <v>196</v>
      </c>
      <c r="H3" s="24" t="s">
        <v>199</v>
      </c>
      <c r="I3" s="24" t="s">
        <v>200</v>
      </c>
      <c r="J3" s="24" t="s">
        <v>916</v>
      </c>
      <c r="K3" s="24" t="s">
        <v>917</v>
      </c>
      <c r="L3" s="24" t="s">
        <v>1295</v>
      </c>
      <c r="M3" s="24" t="s">
        <v>75</v>
      </c>
      <c r="N3" s="24" t="s">
        <v>918</v>
      </c>
      <c r="O3" s="24" t="s">
        <v>919</v>
      </c>
      <c r="P3" s="24" t="s">
        <v>920</v>
      </c>
      <c r="Q3" s="24" t="s">
        <v>210</v>
      </c>
      <c r="R3" s="24" t="s">
        <v>211</v>
      </c>
      <c r="S3" s="24" t="s">
        <v>212</v>
      </c>
      <c r="T3" s="24" t="s">
        <v>214</v>
      </c>
      <c r="U3" s="24" t="s">
        <v>215</v>
      </c>
      <c r="V3" s="24" t="s">
        <v>921</v>
      </c>
      <c r="W3" s="24" t="s">
        <v>922</v>
      </c>
      <c r="X3" s="24" t="s">
        <v>1026</v>
      </c>
      <c r="Y3" s="24" t="s">
        <v>1027</v>
      </c>
      <c r="Z3" s="24" t="s">
        <v>220</v>
      </c>
      <c r="AA3" s="24" t="s">
        <v>1029</v>
      </c>
      <c r="AB3" s="24" t="s">
        <v>923</v>
      </c>
      <c r="AC3" s="24" t="s">
        <v>924</v>
      </c>
      <c r="AD3" s="24" t="s">
        <v>925</v>
      </c>
      <c r="AE3" s="25" t="s">
        <v>926</v>
      </c>
      <c r="AF3" s="25" t="s">
        <v>927</v>
      </c>
      <c r="AG3" s="25" t="s">
        <v>928</v>
      </c>
      <c r="AH3" s="25" t="s">
        <v>929</v>
      </c>
      <c r="AI3" s="25" t="s">
        <v>930</v>
      </c>
      <c r="AJ3" s="25" t="s">
        <v>931</v>
      </c>
      <c r="AK3" s="25" t="s">
        <v>932</v>
      </c>
      <c r="AL3" s="24" t="s">
        <v>933</v>
      </c>
      <c r="AM3" s="24" t="s">
        <v>230</v>
      </c>
      <c r="AN3" s="24" t="s">
        <v>934</v>
      </c>
      <c r="AO3" s="24" t="s">
        <v>935</v>
      </c>
      <c r="AP3" s="24" t="s">
        <v>936</v>
      </c>
      <c r="AQ3" s="24" t="s">
        <v>234</v>
      </c>
      <c r="AR3" s="24" t="s">
        <v>937</v>
      </c>
      <c r="AS3" s="24" t="s">
        <v>938</v>
      </c>
      <c r="AT3" s="25" t="s">
        <v>243</v>
      </c>
      <c r="AU3" s="25" t="s">
        <v>241</v>
      </c>
      <c r="AV3" s="25" t="s">
        <v>939</v>
      </c>
      <c r="AW3" s="25" t="s">
        <v>940</v>
      </c>
      <c r="AX3" s="25" t="s">
        <v>941</v>
      </c>
      <c r="AY3" s="25" t="s">
        <v>942</v>
      </c>
      <c r="AZ3" s="25" t="s">
        <v>943</v>
      </c>
      <c r="BA3" s="25" t="s">
        <v>944</v>
      </c>
      <c r="BB3" s="25" t="s">
        <v>945</v>
      </c>
      <c r="BC3" s="25" t="s">
        <v>946</v>
      </c>
      <c r="BD3" s="25" t="s">
        <v>947</v>
      </c>
      <c r="BE3" s="25" t="s">
        <v>948</v>
      </c>
      <c r="BF3" s="25" t="s">
        <v>949</v>
      </c>
      <c r="BG3" s="25" t="s">
        <v>950</v>
      </c>
      <c r="BH3" s="25" t="s">
        <v>951</v>
      </c>
      <c r="BI3" s="25" t="s">
        <v>952</v>
      </c>
      <c r="BJ3" s="25" t="s">
        <v>953</v>
      </c>
      <c r="BK3" s="25" t="s">
        <v>954</v>
      </c>
      <c r="BL3" s="25" t="s">
        <v>1153</v>
      </c>
      <c r="BM3" s="25" t="s">
        <v>955</v>
      </c>
      <c r="BN3" s="25" t="s">
        <v>956</v>
      </c>
      <c r="BO3" s="32" t="s">
        <v>1203</v>
      </c>
      <c r="BP3" s="32" t="s">
        <v>1204</v>
      </c>
      <c r="BQ3" s="32" t="s">
        <v>1205</v>
      </c>
      <c r="BR3" s="32" t="s">
        <v>1206</v>
      </c>
      <c r="BS3" s="32" t="s">
        <v>1207</v>
      </c>
      <c r="BT3" s="32" t="s">
        <v>1208</v>
      </c>
      <c r="BU3" s="32" t="s">
        <v>1209</v>
      </c>
      <c r="BV3" s="32" t="s">
        <v>1210</v>
      </c>
      <c r="BW3" s="32" t="s">
        <v>1211</v>
      </c>
      <c r="BX3" s="32" t="s">
        <v>1212</v>
      </c>
      <c r="BY3" s="32" t="s">
        <v>1213</v>
      </c>
      <c r="BZ3" s="32" t="s">
        <v>1214</v>
      </c>
      <c r="CA3" s="32" t="s">
        <v>1215</v>
      </c>
      <c r="CB3" s="32" t="s">
        <v>1216</v>
      </c>
      <c r="CC3" s="25" t="s">
        <v>957</v>
      </c>
      <c r="CD3" s="25" t="s">
        <v>958</v>
      </c>
      <c r="CE3" s="32" t="s">
        <v>1217</v>
      </c>
      <c r="CF3" s="32" t="s">
        <v>1218</v>
      </c>
      <c r="CG3" s="32" t="s">
        <v>1219</v>
      </c>
      <c r="CH3" s="24" t="s">
        <v>1126</v>
      </c>
      <c r="CI3" s="24" t="s">
        <v>253</v>
      </c>
      <c r="CJ3" s="24" t="s">
        <v>258</v>
      </c>
      <c r="CK3" s="24" t="s">
        <v>255</v>
      </c>
      <c r="CL3" s="24" t="s">
        <v>833</v>
      </c>
      <c r="CM3" s="24" t="s">
        <v>834</v>
      </c>
      <c r="CN3" s="24" t="s">
        <v>1030</v>
      </c>
      <c r="CO3" s="24" t="s">
        <v>959</v>
      </c>
      <c r="CP3" s="24" t="s">
        <v>260</v>
      </c>
      <c r="CQ3" s="24" t="s">
        <v>262</v>
      </c>
      <c r="CR3" s="25" t="s">
        <v>960</v>
      </c>
      <c r="CS3" s="25" t="s">
        <v>1031</v>
      </c>
      <c r="CT3" s="25" t="s">
        <v>961</v>
      </c>
      <c r="CU3" s="25" t="s">
        <v>1032</v>
      </c>
      <c r="CV3" s="25" t="s">
        <v>962</v>
      </c>
      <c r="CW3" s="25" t="s">
        <v>1033</v>
      </c>
      <c r="CX3" s="24" t="s">
        <v>963</v>
      </c>
      <c r="CY3" s="24" t="s">
        <v>1034</v>
      </c>
      <c r="CZ3" s="24" t="s">
        <v>964</v>
      </c>
      <c r="DA3" s="24" t="s">
        <v>1049</v>
      </c>
      <c r="DB3" s="24" t="s">
        <v>965</v>
      </c>
      <c r="DC3" s="24" t="s">
        <v>1050</v>
      </c>
      <c r="DD3" s="24" t="s">
        <v>966</v>
      </c>
      <c r="DE3" s="24" t="s">
        <v>967</v>
      </c>
      <c r="DF3" s="24" t="s">
        <v>1051</v>
      </c>
      <c r="DG3" s="24" t="s">
        <v>968</v>
      </c>
      <c r="DH3" s="24" t="s">
        <v>969</v>
      </c>
      <c r="DI3" s="24" t="s">
        <v>1052</v>
      </c>
      <c r="DJ3" s="24" t="s">
        <v>970</v>
      </c>
      <c r="DK3" s="24" t="s">
        <v>971</v>
      </c>
      <c r="DL3" s="24" t="s">
        <v>1036</v>
      </c>
      <c r="DM3" s="24" t="s">
        <v>972</v>
      </c>
      <c r="DN3" s="24" t="s">
        <v>835</v>
      </c>
      <c r="DO3" s="24" t="s">
        <v>973</v>
      </c>
      <c r="DP3" s="24" t="s">
        <v>1039</v>
      </c>
      <c r="DQ3" s="24" t="s">
        <v>1040</v>
      </c>
      <c r="DR3" s="24" t="s">
        <v>1147</v>
      </c>
      <c r="DS3" s="24" t="s">
        <v>1042</v>
      </c>
      <c r="DT3" s="24" t="s">
        <v>1045</v>
      </c>
      <c r="DU3" s="24" t="s">
        <v>1046</v>
      </c>
      <c r="DV3" s="24" t="s">
        <v>974</v>
      </c>
      <c r="DW3" s="24" t="s">
        <v>1047</v>
      </c>
      <c r="DX3" s="24" t="s">
        <v>975</v>
      </c>
      <c r="DY3" s="25" t="s">
        <v>976</v>
      </c>
      <c r="DZ3" s="25" t="s">
        <v>977</v>
      </c>
      <c r="EA3" s="25" t="s">
        <v>1054</v>
      </c>
      <c r="EB3" s="25" t="s">
        <v>978</v>
      </c>
      <c r="EC3" s="25" t="s">
        <v>979</v>
      </c>
      <c r="ED3" s="25" t="s">
        <v>980</v>
      </c>
      <c r="EE3" s="25" t="s">
        <v>1057</v>
      </c>
      <c r="EF3" s="25" t="s">
        <v>1058</v>
      </c>
      <c r="EG3" s="25" t="s">
        <v>1059</v>
      </c>
      <c r="EH3" s="25" t="s">
        <v>981</v>
      </c>
      <c r="EI3" s="25" t="s">
        <v>982</v>
      </c>
      <c r="EJ3" s="25" t="s">
        <v>983</v>
      </c>
      <c r="EK3" s="24" t="s">
        <v>984</v>
      </c>
      <c r="EL3" s="24" t="s">
        <v>1062</v>
      </c>
      <c r="EM3" s="24" t="s">
        <v>985</v>
      </c>
      <c r="EN3" s="24" t="s">
        <v>1063</v>
      </c>
      <c r="EO3" s="24" t="s">
        <v>986</v>
      </c>
      <c r="EP3" s="24" t="s">
        <v>1064</v>
      </c>
      <c r="EQ3" s="24" t="s">
        <v>1171</v>
      </c>
      <c r="ER3" s="24" t="s">
        <v>1172</v>
      </c>
      <c r="ES3" s="24" t="s">
        <v>987</v>
      </c>
      <c r="ET3" s="24" t="s">
        <v>988</v>
      </c>
      <c r="EU3" s="24" t="s">
        <v>989</v>
      </c>
      <c r="EV3" s="24" t="s">
        <v>990</v>
      </c>
      <c r="EW3" s="24" t="s">
        <v>1173</v>
      </c>
      <c r="EX3" s="24" t="s">
        <v>1174</v>
      </c>
      <c r="EY3" s="24" t="s">
        <v>1156</v>
      </c>
      <c r="EZ3" s="24" t="s">
        <v>991</v>
      </c>
      <c r="FA3" s="24" t="s">
        <v>992</v>
      </c>
      <c r="FB3" s="24" t="s">
        <v>993</v>
      </c>
      <c r="FC3" s="24" t="s">
        <v>1060</v>
      </c>
      <c r="FD3" s="24" t="s">
        <v>1067</v>
      </c>
      <c r="FE3" s="24" t="s">
        <v>994</v>
      </c>
      <c r="FF3" s="24" t="s">
        <v>1068</v>
      </c>
      <c r="FG3" s="24" t="s">
        <v>995</v>
      </c>
      <c r="FH3" s="24" t="s">
        <v>291</v>
      </c>
      <c r="FI3" s="24" t="s">
        <v>996</v>
      </c>
      <c r="FJ3" s="24" t="s">
        <v>1069</v>
      </c>
      <c r="FK3" s="24" t="s">
        <v>1061</v>
      </c>
      <c r="FL3" s="25" t="s">
        <v>997</v>
      </c>
      <c r="FM3" s="25" t="s">
        <v>998</v>
      </c>
      <c r="FN3" s="25" t="s">
        <v>999</v>
      </c>
      <c r="FO3" s="25" t="s">
        <v>1000</v>
      </c>
      <c r="FP3" s="25" t="s">
        <v>1001</v>
      </c>
      <c r="FQ3" s="25" t="s">
        <v>1002</v>
      </c>
      <c r="FR3" s="25" t="s">
        <v>1003</v>
      </c>
      <c r="FS3" s="25" t="s">
        <v>1004</v>
      </c>
      <c r="FT3" s="25" t="s">
        <v>1072</v>
      </c>
      <c r="FU3" s="25" t="s">
        <v>1073</v>
      </c>
      <c r="FV3" s="24" t="s">
        <v>1005</v>
      </c>
      <c r="FW3" s="24" t="s">
        <v>1006</v>
      </c>
      <c r="FX3" s="24" t="s">
        <v>1007</v>
      </c>
      <c r="FY3" s="24" t="s">
        <v>1008</v>
      </c>
      <c r="FZ3" s="24" t="s">
        <v>1009</v>
      </c>
      <c r="GA3" s="24" t="s">
        <v>1010</v>
      </c>
      <c r="GB3" s="24" t="s">
        <v>1075</v>
      </c>
      <c r="GC3" s="24" t="s">
        <v>1011</v>
      </c>
      <c r="GD3" s="24" t="s">
        <v>1012</v>
      </c>
      <c r="GE3" s="24" t="s">
        <v>1013</v>
      </c>
      <c r="GF3" s="24" t="s">
        <v>1014</v>
      </c>
      <c r="GG3" s="24" t="s">
        <v>1015</v>
      </c>
      <c r="GH3" s="24" t="s">
        <v>1016</v>
      </c>
      <c r="GI3" s="32" t="s">
        <v>1395</v>
      </c>
      <c r="GJ3" s="24" t="s">
        <v>1396</v>
      </c>
      <c r="GK3" s="24" t="s">
        <v>1397</v>
      </c>
      <c r="GL3" s="24" t="s">
        <v>1398</v>
      </c>
      <c r="GM3" s="24" t="s">
        <v>1399</v>
      </c>
      <c r="GN3" s="24" t="s">
        <v>1400</v>
      </c>
      <c r="GO3" s="24" t="s">
        <v>1401</v>
      </c>
      <c r="GP3" s="24" t="s">
        <v>1402</v>
      </c>
      <c r="GQ3" s="24" t="s">
        <v>1403</v>
      </c>
      <c r="GR3" s="24" t="s">
        <v>1404</v>
      </c>
      <c r="GS3" s="24" t="s">
        <v>1405</v>
      </c>
      <c r="GT3" s="24" t="s">
        <v>1406</v>
      </c>
      <c r="GU3" s="24" t="s">
        <v>1407</v>
      </c>
      <c r="GV3" s="24" t="s">
        <v>1408</v>
      </c>
      <c r="GW3" s="24" t="s">
        <v>1409</v>
      </c>
      <c r="GX3" s="24" t="s">
        <v>1410</v>
      </c>
      <c r="GY3" s="24" t="s">
        <v>1411</v>
      </c>
      <c r="GZ3" s="26" t="s">
        <v>1017</v>
      </c>
      <c r="HA3" s="26" t="s">
        <v>1076</v>
      </c>
      <c r="HB3" s="26" t="s">
        <v>1018</v>
      </c>
      <c r="HC3" s="26" t="s">
        <v>1077</v>
      </c>
      <c r="HD3" s="26" t="s">
        <v>1019</v>
      </c>
      <c r="HE3" s="26" t="s">
        <v>1020</v>
      </c>
      <c r="HF3" s="32" t="s">
        <v>1186</v>
      </c>
      <c r="HG3" s="32" t="s">
        <v>1187</v>
      </c>
      <c r="HH3" s="26" t="s">
        <v>1021</v>
      </c>
      <c r="HI3" s="26" t="s">
        <v>1078</v>
      </c>
      <c r="HJ3" s="26" t="s">
        <v>1079</v>
      </c>
      <c r="HK3" s="24" t="s">
        <v>1022</v>
      </c>
      <c r="HL3" s="21" t="s">
        <v>904</v>
      </c>
    </row>
    <row r="4" spans="1:220" s="2" customFormat="1" ht="25.35" customHeight="1" x14ac:dyDescent="0.35">
      <c r="A4" s="33"/>
      <c r="B4" s="34">
        <v>42704</v>
      </c>
      <c r="C4" s="33">
        <v>9</v>
      </c>
      <c r="D4" s="37">
        <v>34</v>
      </c>
      <c r="E4" s="36" t="s">
        <v>19</v>
      </c>
      <c r="F4" s="36" t="s">
        <v>1506</v>
      </c>
      <c r="G4" s="36" t="s">
        <v>309</v>
      </c>
      <c r="H4" s="34">
        <v>42119</v>
      </c>
      <c r="I4" s="34" t="s">
        <v>309</v>
      </c>
      <c r="J4" s="36" t="s">
        <v>838</v>
      </c>
      <c r="K4" s="36" t="s">
        <v>88</v>
      </c>
      <c r="L4" s="36" t="s">
        <v>16</v>
      </c>
      <c r="M4" s="36" t="s">
        <v>870</v>
      </c>
      <c r="N4" s="35">
        <v>1</v>
      </c>
      <c r="O4" s="36">
        <v>27.673400000000001</v>
      </c>
      <c r="P4" s="36">
        <v>85.4375</v>
      </c>
      <c r="Q4" s="36">
        <v>1335</v>
      </c>
      <c r="R4" s="36" t="s">
        <v>309</v>
      </c>
      <c r="S4" s="36" t="s">
        <v>119</v>
      </c>
      <c r="T4" s="36" t="s">
        <v>1232</v>
      </c>
      <c r="U4" s="36" t="s">
        <v>309</v>
      </c>
      <c r="V4" s="37" t="s">
        <v>124</v>
      </c>
      <c r="W4" s="36" t="s">
        <v>866</v>
      </c>
      <c r="X4" s="36" t="s">
        <v>1081</v>
      </c>
      <c r="Y4" s="36" t="s">
        <v>309</v>
      </c>
      <c r="Z4" s="36" t="s">
        <v>124</v>
      </c>
      <c r="AA4" s="36" t="s">
        <v>107</v>
      </c>
      <c r="AB4" s="36" t="s">
        <v>115</v>
      </c>
      <c r="AC4" s="36" t="s">
        <v>1221</v>
      </c>
      <c r="AD4" s="36" t="s">
        <v>309</v>
      </c>
      <c r="AE4" s="37" t="s">
        <v>124</v>
      </c>
      <c r="AF4" s="35" t="s">
        <v>62</v>
      </c>
      <c r="AG4" s="35" t="s">
        <v>124</v>
      </c>
      <c r="AH4" s="37" t="s">
        <v>124</v>
      </c>
      <c r="AI4" s="36" t="s">
        <v>1504</v>
      </c>
      <c r="AJ4" s="36" t="s">
        <v>309</v>
      </c>
      <c r="AK4" s="37" t="s">
        <v>107</v>
      </c>
      <c r="AL4" s="35" t="s">
        <v>88</v>
      </c>
      <c r="AM4" s="35" t="s">
        <v>16</v>
      </c>
      <c r="AN4" s="35" t="s">
        <v>19</v>
      </c>
      <c r="AO4" s="35">
        <v>1</v>
      </c>
      <c r="AP4" s="35" t="s">
        <v>309</v>
      </c>
      <c r="AQ4" s="35" t="s">
        <v>309</v>
      </c>
      <c r="AR4" s="35" t="s">
        <v>309</v>
      </c>
      <c r="AS4" s="35" t="s">
        <v>309</v>
      </c>
      <c r="AT4" s="37">
        <v>25</v>
      </c>
      <c r="AU4" s="37">
        <v>78</v>
      </c>
      <c r="AV4" s="37">
        <v>0</v>
      </c>
      <c r="AW4" s="37">
        <v>2</v>
      </c>
      <c r="AX4" s="37">
        <v>6</v>
      </c>
      <c r="AY4" s="37">
        <v>15</v>
      </c>
      <c r="AZ4" s="37">
        <v>13</v>
      </c>
      <c r="BA4" s="37">
        <v>36</v>
      </c>
      <c r="BB4" s="37">
        <v>2</v>
      </c>
      <c r="BC4" s="37">
        <v>8</v>
      </c>
      <c r="BD4" s="37">
        <v>13</v>
      </c>
      <c r="BE4" s="37">
        <v>13</v>
      </c>
      <c r="BF4" s="37">
        <v>6</v>
      </c>
      <c r="BG4" s="37">
        <v>42</v>
      </c>
      <c r="BH4" s="36" t="s">
        <v>1222</v>
      </c>
      <c r="BI4" s="34">
        <v>42119</v>
      </c>
      <c r="BJ4" s="37" t="s">
        <v>107</v>
      </c>
      <c r="BK4" s="36" t="s">
        <v>866</v>
      </c>
      <c r="BL4" s="36" t="s">
        <v>309</v>
      </c>
      <c r="BM4" s="36" t="s">
        <v>1224</v>
      </c>
      <c r="BN4" s="36" t="s">
        <v>309</v>
      </c>
      <c r="BO4" s="36" t="s">
        <v>124</v>
      </c>
      <c r="BP4" s="36">
        <v>40</v>
      </c>
      <c r="BQ4" s="36" t="s">
        <v>107</v>
      </c>
      <c r="BR4" s="36" t="s">
        <v>124</v>
      </c>
      <c r="BS4" s="36" t="s">
        <v>107</v>
      </c>
      <c r="BT4" s="36" t="s">
        <v>124</v>
      </c>
      <c r="BU4" s="36" t="s">
        <v>107</v>
      </c>
      <c r="BV4" s="36" t="s">
        <v>107</v>
      </c>
      <c r="BW4" s="36" t="s">
        <v>107</v>
      </c>
      <c r="BX4" s="36" t="s">
        <v>107</v>
      </c>
      <c r="BY4" s="36" t="s">
        <v>107</v>
      </c>
      <c r="BZ4" s="36" t="s">
        <v>309</v>
      </c>
      <c r="CA4" s="36" t="s">
        <v>1241</v>
      </c>
      <c r="CB4" s="36" t="s">
        <v>309</v>
      </c>
      <c r="CC4" s="36" t="s">
        <v>1102</v>
      </c>
      <c r="CD4" s="37" t="s">
        <v>107</v>
      </c>
      <c r="CE4" s="37" t="s">
        <v>80</v>
      </c>
      <c r="CF4" s="37" t="s">
        <v>107</v>
      </c>
      <c r="CG4" s="37" t="s">
        <v>107</v>
      </c>
      <c r="CH4" s="36" t="s">
        <v>1102</v>
      </c>
      <c r="CI4" s="36" t="s">
        <v>62</v>
      </c>
      <c r="CJ4" s="36" t="s">
        <v>62</v>
      </c>
      <c r="CK4" s="36" t="s">
        <v>62</v>
      </c>
      <c r="CL4" s="36" t="s">
        <v>62</v>
      </c>
      <c r="CM4" s="36" t="s">
        <v>1102</v>
      </c>
      <c r="CN4" s="36" t="s">
        <v>62</v>
      </c>
      <c r="CO4" s="36" t="s">
        <v>309</v>
      </c>
      <c r="CP4" s="36" t="s">
        <v>1102</v>
      </c>
      <c r="CQ4" s="36" t="s">
        <v>1102</v>
      </c>
      <c r="CR4" s="36" t="s">
        <v>1265</v>
      </c>
      <c r="CS4" s="36" t="s">
        <v>309</v>
      </c>
      <c r="CT4" s="36" t="s">
        <v>93</v>
      </c>
      <c r="CU4" s="36" t="s">
        <v>309</v>
      </c>
      <c r="CV4" s="36" t="s">
        <v>1239</v>
      </c>
      <c r="CW4" s="36" t="s">
        <v>309</v>
      </c>
      <c r="CX4" s="36" t="s">
        <v>1240</v>
      </c>
      <c r="CY4" s="36" t="s">
        <v>124</v>
      </c>
      <c r="CZ4" s="36" t="s">
        <v>103</v>
      </c>
      <c r="DA4" s="36" t="s">
        <v>309</v>
      </c>
      <c r="DB4" s="36" t="s">
        <v>103</v>
      </c>
      <c r="DC4" s="36" t="s">
        <v>309</v>
      </c>
      <c r="DD4" s="36" t="s">
        <v>309</v>
      </c>
      <c r="DE4" s="36" t="s">
        <v>910</v>
      </c>
      <c r="DF4" s="36" t="s">
        <v>309</v>
      </c>
      <c r="DG4" s="37" t="s">
        <v>839</v>
      </c>
      <c r="DH4" s="36" t="s">
        <v>62</v>
      </c>
      <c r="DI4" s="36" t="s">
        <v>309</v>
      </c>
      <c r="DJ4" s="36" t="s">
        <v>110</v>
      </c>
      <c r="DK4" s="37">
        <v>4</v>
      </c>
      <c r="DL4" s="36">
        <v>2</v>
      </c>
      <c r="DM4" s="37" t="s">
        <v>1161</v>
      </c>
      <c r="DN4" s="37" t="s">
        <v>309</v>
      </c>
      <c r="DO4" s="36" t="s">
        <v>112</v>
      </c>
      <c r="DP4" s="36" t="s">
        <v>1103</v>
      </c>
      <c r="DQ4" s="36" t="s">
        <v>124</v>
      </c>
      <c r="DR4" s="37">
        <v>0</v>
      </c>
      <c r="DS4" s="37" t="s">
        <v>309</v>
      </c>
      <c r="DT4" s="37" t="s">
        <v>309</v>
      </c>
      <c r="DU4" s="37" t="s">
        <v>309</v>
      </c>
      <c r="DV4" s="37" t="s">
        <v>101</v>
      </c>
      <c r="DW4" s="37" t="s">
        <v>309</v>
      </c>
      <c r="DX4" s="37" t="s">
        <v>107</v>
      </c>
      <c r="DY4" s="36" t="s">
        <v>107</v>
      </c>
      <c r="DZ4" s="37" t="s">
        <v>124</v>
      </c>
      <c r="EA4" s="37" t="s">
        <v>1229</v>
      </c>
      <c r="EB4" s="36" t="s">
        <v>1230</v>
      </c>
      <c r="EC4" s="36" t="s">
        <v>309</v>
      </c>
      <c r="ED4" s="36"/>
      <c r="EE4" s="36" t="s">
        <v>124</v>
      </c>
      <c r="EF4" s="36" t="s">
        <v>1201</v>
      </c>
      <c r="EG4" s="36" t="s">
        <v>309</v>
      </c>
      <c r="EH4" s="37" t="s">
        <v>107</v>
      </c>
      <c r="EI4" s="37" t="s">
        <v>107</v>
      </c>
      <c r="EJ4" s="37" t="s">
        <v>107</v>
      </c>
      <c r="EK4" s="36" t="s">
        <v>62</v>
      </c>
      <c r="EL4" s="36" t="s">
        <v>309</v>
      </c>
      <c r="EM4" s="36" t="s">
        <v>62</v>
      </c>
      <c r="EN4" s="36" t="s">
        <v>309</v>
      </c>
      <c r="EO4" s="36" t="s">
        <v>62</v>
      </c>
      <c r="EP4" s="36" t="s">
        <v>309</v>
      </c>
      <c r="EQ4" s="36" t="s">
        <v>841</v>
      </c>
      <c r="ER4" s="36" t="s">
        <v>309</v>
      </c>
      <c r="ES4" s="36">
        <v>0</v>
      </c>
      <c r="ET4" s="37">
        <v>1</v>
      </c>
      <c r="EU4" s="37">
        <v>8</v>
      </c>
      <c r="EV4" s="37">
        <v>9</v>
      </c>
      <c r="EW4" s="37">
        <v>0</v>
      </c>
      <c r="EX4" s="37">
        <v>0</v>
      </c>
      <c r="EY4" s="37">
        <v>0</v>
      </c>
      <c r="EZ4" s="36" t="s">
        <v>107</v>
      </c>
      <c r="FA4" s="36" t="s">
        <v>107</v>
      </c>
      <c r="FB4" s="36" t="s">
        <v>107</v>
      </c>
      <c r="FC4" s="36" t="s">
        <v>309</v>
      </c>
      <c r="FD4" s="36" t="s">
        <v>124</v>
      </c>
      <c r="FE4" s="36" t="s">
        <v>309</v>
      </c>
      <c r="FF4" s="36" t="s">
        <v>309</v>
      </c>
      <c r="FG4" s="41" t="s">
        <v>1235</v>
      </c>
      <c r="FH4" s="36" t="s">
        <v>309</v>
      </c>
      <c r="FI4" s="36" t="s">
        <v>1</v>
      </c>
      <c r="FJ4" s="36" t="s">
        <v>309</v>
      </c>
      <c r="FK4" s="36" t="s">
        <v>124</v>
      </c>
      <c r="FL4" s="36" t="s">
        <v>124</v>
      </c>
      <c r="FM4" s="36" t="s">
        <v>107</v>
      </c>
      <c r="FN4" s="36" t="s">
        <v>1227</v>
      </c>
      <c r="FO4" s="36" t="s">
        <v>309</v>
      </c>
      <c r="FP4" s="36" t="s">
        <v>309</v>
      </c>
      <c r="FQ4" s="36" t="s">
        <v>309</v>
      </c>
      <c r="FR4" s="36" t="s">
        <v>1102</v>
      </c>
      <c r="FS4" s="36" t="s">
        <v>1102</v>
      </c>
      <c r="FT4" s="36" t="s">
        <v>124</v>
      </c>
      <c r="FU4" s="36" t="s">
        <v>124</v>
      </c>
      <c r="FV4" s="36" t="s">
        <v>84</v>
      </c>
      <c r="FW4" s="36" t="s">
        <v>309</v>
      </c>
      <c r="FX4" s="36" t="s">
        <v>84</v>
      </c>
      <c r="FY4" s="36" t="s">
        <v>309</v>
      </c>
      <c r="FZ4" s="37">
        <v>60</v>
      </c>
      <c r="GA4" s="36" t="s">
        <v>124</v>
      </c>
      <c r="GB4" s="36" t="s">
        <v>1111</v>
      </c>
      <c r="GC4" s="36" t="s">
        <v>124</v>
      </c>
      <c r="GD4" s="36" t="s">
        <v>124</v>
      </c>
      <c r="GE4" s="36" t="s">
        <v>1106</v>
      </c>
      <c r="GF4" s="36" t="s">
        <v>309</v>
      </c>
      <c r="GG4" s="36" t="s">
        <v>1122</v>
      </c>
      <c r="GH4" s="36" t="s">
        <v>309</v>
      </c>
      <c r="GI4" s="36" t="s">
        <v>107</v>
      </c>
      <c r="GJ4" s="36"/>
      <c r="GK4" s="36" t="s">
        <v>80</v>
      </c>
      <c r="GL4" s="36" t="s">
        <v>62</v>
      </c>
      <c r="GM4" s="36" t="s">
        <v>107</v>
      </c>
      <c r="GN4" s="36" t="s">
        <v>1412</v>
      </c>
      <c r="GO4" s="45" t="s">
        <v>309</v>
      </c>
      <c r="GP4" s="36" t="s">
        <v>1417</v>
      </c>
      <c r="GQ4" s="45" t="s">
        <v>309</v>
      </c>
      <c r="GR4" s="45" t="s">
        <v>1415</v>
      </c>
      <c r="GS4" s="45" t="s">
        <v>309</v>
      </c>
      <c r="GT4" s="36" t="s">
        <v>1427</v>
      </c>
      <c r="GU4" s="36" t="s">
        <v>309</v>
      </c>
      <c r="GV4" s="36" t="s">
        <v>1416</v>
      </c>
      <c r="GW4" s="45" t="s">
        <v>107</v>
      </c>
      <c r="GX4" s="36" t="s">
        <v>309</v>
      </c>
      <c r="GY4" s="36"/>
      <c r="GZ4" s="36" t="s">
        <v>1236</v>
      </c>
      <c r="HA4" s="36" t="s">
        <v>309</v>
      </c>
      <c r="HB4" s="36" t="s">
        <v>100</v>
      </c>
      <c r="HC4" s="36" t="s">
        <v>309</v>
      </c>
      <c r="HD4" s="36" t="s">
        <v>107</v>
      </c>
      <c r="HE4" s="36" t="s">
        <v>309</v>
      </c>
      <c r="HF4" s="36" t="s">
        <v>124</v>
      </c>
      <c r="HG4" s="36" t="s">
        <v>866</v>
      </c>
      <c r="HH4" s="36" t="s">
        <v>1263</v>
      </c>
      <c r="HI4" s="36" t="s">
        <v>309</v>
      </c>
      <c r="HJ4" s="36" t="s">
        <v>107</v>
      </c>
      <c r="HK4" s="36" t="s">
        <v>1466</v>
      </c>
      <c r="HL4" s="2" t="str">
        <f t="shared" ref="HL4:HL35" si="0">IF(AND(Q4&gt;0,Q4&lt;1500),"&lt;1500",IF(AND(Q4&gt;=1500,Q4&lt;2500),"1500 - 2500",IF(AND(Q4&lt;&gt;0,Q4&lt;&gt;"",Q4&gt;=2500),"&gt; 2500","")))</f>
        <v>&lt;1500</v>
      </c>
    </row>
    <row r="5" spans="1:220" s="2" customFormat="1" ht="25.35" customHeight="1" x14ac:dyDescent="0.35">
      <c r="A5" s="33"/>
      <c r="B5" s="34">
        <v>42702</v>
      </c>
      <c r="C5" s="33">
        <v>9</v>
      </c>
      <c r="D5" s="37">
        <v>122</v>
      </c>
      <c r="E5" s="36" t="s">
        <v>420</v>
      </c>
      <c r="F5" s="36" t="s">
        <v>1506</v>
      </c>
      <c r="G5" s="36" t="s">
        <v>309</v>
      </c>
      <c r="H5" s="34">
        <v>42141</v>
      </c>
      <c r="I5" s="34" t="s">
        <v>309</v>
      </c>
      <c r="J5" s="36" t="s">
        <v>838</v>
      </c>
      <c r="K5" s="36" t="s">
        <v>88</v>
      </c>
      <c r="L5" s="36" t="s">
        <v>22</v>
      </c>
      <c r="M5" s="36" t="s">
        <v>1231</v>
      </c>
      <c r="N5" s="35">
        <v>7</v>
      </c>
      <c r="O5" s="36">
        <v>27.671399999999998</v>
      </c>
      <c r="P5" s="36">
        <v>85.265529999999998</v>
      </c>
      <c r="Q5" s="36">
        <v>1372.5310899780541</v>
      </c>
      <c r="R5" s="36" t="s">
        <v>309</v>
      </c>
      <c r="S5" s="36" t="s">
        <v>119</v>
      </c>
      <c r="T5" s="36" t="s">
        <v>1220</v>
      </c>
      <c r="U5" s="36" t="s">
        <v>309</v>
      </c>
      <c r="V5" s="37" t="s">
        <v>107</v>
      </c>
      <c r="W5" s="36" t="s">
        <v>1248</v>
      </c>
      <c r="X5" s="36" t="s">
        <v>80</v>
      </c>
      <c r="Y5" s="36" t="s">
        <v>1329</v>
      </c>
      <c r="Z5" s="36" t="s">
        <v>124</v>
      </c>
      <c r="AA5" s="36" t="s">
        <v>124</v>
      </c>
      <c r="AB5" s="36" t="s">
        <v>115</v>
      </c>
      <c r="AC5" s="36" t="s">
        <v>1221</v>
      </c>
      <c r="AD5" s="36" t="s">
        <v>309</v>
      </c>
      <c r="AE5" s="37" t="s">
        <v>107</v>
      </c>
      <c r="AF5" s="35" t="s">
        <v>309</v>
      </c>
      <c r="AG5" s="35" t="s">
        <v>309</v>
      </c>
      <c r="AH5" s="37" t="s">
        <v>124</v>
      </c>
      <c r="AI5" s="36" t="s">
        <v>1504</v>
      </c>
      <c r="AJ5" s="36" t="s">
        <v>309</v>
      </c>
      <c r="AK5" s="37" t="s">
        <v>107</v>
      </c>
      <c r="AL5" s="35" t="s">
        <v>88</v>
      </c>
      <c r="AM5" s="35" t="s">
        <v>22</v>
      </c>
      <c r="AN5" s="35" t="s">
        <v>1330</v>
      </c>
      <c r="AO5" s="35">
        <v>7</v>
      </c>
      <c r="AP5" s="35" t="s">
        <v>309</v>
      </c>
      <c r="AQ5" s="35" t="s">
        <v>309</v>
      </c>
      <c r="AR5" s="35" t="s">
        <v>309</v>
      </c>
      <c r="AS5" s="35" t="s">
        <v>309</v>
      </c>
      <c r="AT5" s="37">
        <v>25</v>
      </c>
      <c r="AU5" s="37">
        <v>117</v>
      </c>
      <c r="AV5" s="37">
        <v>2</v>
      </c>
      <c r="AW5" s="37">
        <v>2</v>
      </c>
      <c r="AX5" s="37">
        <v>8</v>
      </c>
      <c r="AY5" s="37">
        <v>38</v>
      </c>
      <c r="AZ5" s="37">
        <v>11</v>
      </c>
      <c r="BA5" s="37">
        <v>61</v>
      </c>
      <c r="BB5" s="37">
        <v>0</v>
      </c>
      <c r="BC5" s="37">
        <v>6</v>
      </c>
      <c r="BD5" s="37">
        <v>5</v>
      </c>
      <c r="BE5" s="37">
        <v>40</v>
      </c>
      <c r="BF5" s="37">
        <v>5</v>
      </c>
      <c r="BG5" s="37">
        <v>56</v>
      </c>
      <c r="BH5" s="36" t="s">
        <v>1222</v>
      </c>
      <c r="BI5" s="34">
        <v>42119</v>
      </c>
      <c r="BJ5" s="37" t="s">
        <v>107</v>
      </c>
      <c r="BK5" s="36" t="s">
        <v>114</v>
      </c>
      <c r="BL5" s="36" t="s">
        <v>309</v>
      </c>
      <c r="BM5" s="36" t="s">
        <v>1224</v>
      </c>
      <c r="BN5" s="36" t="s">
        <v>309</v>
      </c>
      <c r="BO5" s="36" t="s">
        <v>124</v>
      </c>
      <c r="BP5" s="36">
        <v>45</v>
      </c>
      <c r="BQ5" s="36" t="s">
        <v>124</v>
      </c>
      <c r="BR5" s="36" t="s">
        <v>107</v>
      </c>
      <c r="BS5" s="36" t="s">
        <v>124</v>
      </c>
      <c r="BT5" s="36" t="s">
        <v>107</v>
      </c>
      <c r="BU5" s="36" t="s">
        <v>107</v>
      </c>
      <c r="BV5" s="36" t="s">
        <v>107</v>
      </c>
      <c r="BW5" s="36" t="s">
        <v>107</v>
      </c>
      <c r="BX5" s="36" t="s">
        <v>107</v>
      </c>
      <c r="BY5" s="36" t="s">
        <v>107</v>
      </c>
      <c r="BZ5" s="36" t="s">
        <v>309</v>
      </c>
      <c r="CA5" s="36" t="s">
        <v>1225</v>
      </c>
      <c r="CB5" s="36" t="s">
        <v>309</v>
      </c>
      <c r="CC5" s="36" t="s">
        <v>1102</v>
      </c>
      <c r="CD5" s="37" t="s">
        <v>107</v>
      </c>
      <c r="CE5" s="37" t="s">
        <v>80</v>
      </c>
      <c r="CF5" s="37" t="s">
        <v>107</v>
      </c>
      <c r="CG5" s="37" t="s">
        <v>107</v>
      </c>
      <c r="CH5" s="36" t="s">
        <v>1102</v>
      </c>
      <c r="CI5" s="36" t="s">
        <v>62</v>
      </c>
      <c r="CJ5" s="36" t="s">
        <v>76</v>
      </c>
      <c r="CK5" s="36" t="s">
        <v>62</v>
      </c>
      <c r="CL5" s="36" t="s">
        <v>77</v>
      </c>
      <c r="CM5" s="36" t="s">
        <v>77</v>
      </c>
      <c r="CN5" s="36" t="s">
        <v>62</v>
      </c>
      <c r="CO5" s="36" t="s">
        <v>309</v>
      </c>
      <c r="CP5" s="36" t="s">
        <v>1102</v>
      </c>
      <c r="CQ5" s="36" t="s">
        <v>62</v>
      </c>
      <c r="CR5" s="36" t="s">
        <v>1265</v>
      </c>
      <c r="CS5" s="36" t="s">
        <v>309</v>
      </c>
      <c r="CT5" s="36" t="s">
        <v>62</v>
      </c>
      <c r="CU5" s="36" t="s">
        <v>309</v>
      </c>
      <c r="CV5" s="36" t="s">
        <v>62</v>
      </c>
      <c r="CW5" s="36" t="s">
        <v>309</v>
      </c>
      <c r="CX5" s="36" t="s">
        <v>1233</v>
      </c>
      <c r="CY5" s="36" t="s">
        <v>107</v>
      </c>
      <c r="CZ5" s="36" t="s">
        <v>1120</v>
      </c>
      <c r="DA5" s="36" t="s">
        <v>309</v>
      </c>
      <c r="DB5" s="36" t="s">
        <v>1120</v>
      </c>
      <c r="DC5" s="36" t="s">
        <v>309</v>
      </c>
      <c r="DD5" s="36" t="s">
        <v>309</v>
      </c>
      <c r="DE5" s="36" t="s">
        <v>910</v>
      </c>
      <c r="DF5" s="36" t="s">
        <v>309</v>
      </c>
      <c r="DG5" s="37" t="s">
        <v>1242</v>
      </c>
      <c r="DH5" s="36" t="s">
        <v>62</v>
      </c>
      <c r="DI5" s="36" t="s">
        <v>309</v>
      </c>
      <c r="DJ5" s="36" t="s">
        <v>110</v>
      </c>
      <c r="DK5" s="37">
        <v>6</v>
      </c>
      <c r="DL5" s="36">
        <v>0</v>
      </c>
      <c r="DM5" s="37" t="s">
        <v>1161</v>
      </c>
      <c r="DN5" s="37" t="s">
        <v>309</v>
      </c>
      <c r="DO5" s="36" t="s">
        <v>111</v>
      </c>
      <c r="DP5" s="36" t="s">
        <v>1103</v>
      </c>
      <c r="DQ5" s="36" t="s">
        <v>107</v>
      </c>
      <c r="DR5" s="37">
        <v>0</v>
      </c>
      <c r="DS5" s="37" t="s">
        <v>309</v>
      </c>
      <c r="DT5" s="37" t="s">
        <v>309</v>
      </c>
      <c r="DU5" s="37" t="s">
        <v>309</v>
      </c>
      <c r="DV5" s="37" t="s">
        <v>87</v>
      </c>
      <c r="DW5" s="37" t="s">
        <v>309</v>
      </c>
      <c r="DX5" s="37" t="s">
        <v>124</v>
      </c>
      <c r="DY5" s="36" t="s">
        <v>107</v>
      </c>
      <c r="DZ5" s="37" t="s">
        <v>124</v>
      </c>
      <c r="EA5" s="37" t="s">
        <v>1229</v>
      </c>
      <c r="EB5" s="36" t="s">
        <v>1230</v>
      </c>
      <c r="EC5" s="36" t="s">
        <v>309</v>
      </c>
      <c r="ED5" s="36"/>
      <c r="EE5" s="36" t="s">
        <v>124</v>
      </c>
      <c r="EF5" s="36" t="s">
        <v>1200</v>
      </c>
      <c r="EG5" s="36" t="s">
        <v>309</v>
      </c>
      <c r="EH5" s="37" t="s">
        <v>107</v>
      </c>
      <c r="EI5" s="37" t="s">
        <v>107</v>
      </c>
      <c r="EJ5" s="37" t="s">
        <v>107</v>
      </c>
      <c r="EK5" s="36" t="s">
        <v>1112</v>
      </c>
      <c r="EL5" s="36" t="s">
        <v>309</v>
      </c>
      <c r="EM5" s="36" t="s">
        <v>1110</v>
      </c>
      <c r="EN5" s="36" t="s">
        <v>309</v>
      </c>
      <c r="EO5" s="36" t="s">
        <v>62</v>
      </c>
      <c r="EP5" s="36" t="s">
        <v>309</v>
      </c>
      <c r="EQ5" s="36" t="s">
        <v>841</v>
      </c>
      <c r="ER5" s="36" t="s">
        <v>309</v>
      </c>
      <c r="ES5" s="36">
        <v>0</v>
      </c>
      <c r="ET5" s="37">
        <v>0</v>
      </c>
      <c r="EU5" s="37">
        <v>0</v>
      </c>
      <c r="EV5" s="37">
        <v>0</v>
      </c>
      <c r="EW5" s="37">
        <v>0</v>
      </c>
      <c r="EX5" s="37">
        <v>0</v>
      </c>
      <c r="EY5" s="37">
        <v>0</v>
      </c>
      <c r="EZ5" s="36" t="s">
        <v>107</v>
      </c>
      <c r="FA5" s="36" t="s">
        <v>107</v>
      </c>
      <c r="FB5" s="36" t="s">
        <v>107</v>
      </c>
      <c r="FC5" s="36" t="s">
        <v>309</v>
      </c>
      <c r="FD5" s="36" t="s">
        <v>124</v>
      </c>
      <c r="FE5" s="36" t="s">
        <v>309</v>
      </c>
      <c r="FF5" s="36" t="s">
        <v>309</v>
      </c>
      <c r="FG5" s="41" t="s">
        <v>1115</v>
      </c>
      <c r="FH5" s="36" t="s">
        <v>309</v>
      </c>
      <c r="FI5" s="36" t="s">
        <v>105</v>
      </c>
      <c r="FJ5" s="36"/>
      <c r="FK5" s="36" t="s">
        <v>124</v>
      </c>
      <c r="FL5" s="36" t="s">
        <v>124</v>
      </c>
      <c r="FM5" s="36" t="s">
        <v>107</v>
      </c>
      <c r="FN5" s="36" t="s">
        <v>1227</v>
      </c>
      <c r="FO5" s="36" t="s">
        <v>309</v>
      </c>
      <c r="FP5" s="36" t="s">
        <v>309</v>
      </c>
      <c r="FQ5" s="36" t="s">
        <v>309</v>
      </c>
      <c r="FR5" s="36" t="s">
        <v>1102</v>
      </c>
      <c r="FS5" s="36" t="s">
        <v>1102</v>
      </c>
      <c r="FT5" s="36" t="s">
        <v>124</v>
      </c>
      <c r="FU5" s="36" t="s">
        <v>124</v>
      </c>
      <c r="FV5" s="36" t="s">
        <v>97</v>
      </c>
      <c r="FW5" s="36" t="s">
        <v>309</v>
      </c>
      <c r="FX5" s="36" t="s">
        <v>97</v>
      </c>
      <c r="FY5" s="36" t="s">
        <v>309</v>
      </c>
      <c r="FZ5" s="37">
        <v>60</v>
      </c>
      <c r="GA5" s="36" t="s">
        <v>107</v>
      </c>
      <c r="GB5" s="36" t="s">
        <v>1105</v>
      </c>
      <c r="GC5" s="36" t="s">
        <v>124</v>
      </c>
      <c r="GD5" s="36" t="s">
        <v>107</v>
      </c>
      <c r="GE5" s="36" t="s">
        <v>1113</v>
      </c>
      <c r="GF5" s="36" t="s">
        <v>309</v>
      </c>
      <c r="GG5" s="36" t="s">
        <v>1303</v>
      </c>
      <c r="GH5" s="36" t="s">
        <v>309</v>
      </c>
      <c r="GI5" s="36" t="s">
        <v>107</v>
      </c>
      <c r="GJ5" s="36"/>
      <c r="GK5" s="36" t="s">
        <v>80</v>
      </c>
      <c r="GL5" s="36" t="s">
        <v>107</v>
      </c>
      <c r="GM5" s="36" t="s">
        <v>107</v>
      </c>
      <c r="GN5" s="36" t="s">
        <v>1412</v>
      </c>
      <c r="GO5" s="45" t="s">
        <v>309</v>
      </c>
      <c r="GP5" s="36" t="s">
        <v>1413</v>
      </c>
      <c r="GQ5" s="45" t="s">
        <v>309</v>
      </c>
      <c r="GR5" s="45" t="s">
        <v>1417</v>
      </c>
      <c r="GS5" s="45" t="s">
        <v>309</v>
      </c>
      <c r="GT5" s="36" t="s">
        <v>1367</v>
      </c>
      <c r="GU5" s="36" t="s">
        <v>309</v>
      </c>
      <c r="GV5" s="36" t="s">
        <v>1414</v>
      </c>
      <c r="GW5" s="45" t="s">
        <v>107</v>
      </c>
      <c r="GX5" s="36" t="s">
        <v>309</v>
      </c>
      <c r="GY5" s="36"/>
      <c r="GZ5" s="36" t="s">
        <v>100</v>
      </c>
      <c r="HA5" s="36" t="s">
        <v>309</v>
      </c>
      <c r="HB5" s="36" t="s">
        <v>100</v>
      </c>
      <c r="HC5" s="36" t="s">
        <v>309</v>
      </c>
      <c r="HD5" s="36" t="s">
        <v>107</v>
      </c>
      <c r="HE5" s="36" t="s">
        <v>309</v>
      </c>
      <c r="HF5" s="36" t="s">
        <v>107</v>
      </c>
      <c r="HG5" s="36" t="s">
        <v>309</v>
      </c>
      <c r="HH5" s="36" t="s">
        <v>1456</v>
      </c>
      <c r="HI5" s="36" t="s">
        <v>309</v>
      </c>
      <c r="HJ5" s="36" t="s">
        <v>124</v>
      </c>
      <c r="HK5" s="36" t="s">
        <v>1459</v>
      </c>
      <c r="HL5" s="2" t="str">
        <f t="shared" si="0"/>
        <v>&lt;1500</v>
      </c>
    </row>
    <row r="6" spans="1:220" s="2" customFormat="1" ht="25.35" customHeight="1" x14ac:dyDescent="0.35">
      <c r="A6" s="33"/>
      <c r="B6" s="34">
        <v>42706</v>
      </c>
      <c r="C6" s="33">
        <v>9</v>
      </c>
      <c r="D6" s="37">
        <v>152</v>
      </c>
      <c r="E6" s="36" t="s">
        <v>450</v>
      </c>
      <c r="F6" s="36" t="s">
        <v>1506</v>
      </c>
      <c r="G6" s="36" t="s">
        <v>309</v>
      </c>
      <c r="H6" s="34">
        <v>42149</v>
      </c>
      <c r="I6" s="34" t="s">
        <v>309</v>
      </c>
      <c r="J6" s="36" t="s">
        <v>836</v>
      </c>
      <c r="K6" s="36" t="s">
        <v>88</v>
      </c>
      <c r="L6" s="36" t="s">
        <v>89</v>
      </c>
      <c r="M6" s="36" t="s">
        <v>50</v>
      </c>
      <c r="N6" s="35">
        <v>1</v>
      </c>
      <c r="O6" s="36">
        <v>27.75619</v>
      </c>
      <c r="P6" s="36">
        <v>85.855630000000005</v>
      </c>
      <c r="Q6" s="36">
        <v>776.03023652767615</v>
      </c>
      <c r="R6" s="36" t="s">
        <v>309</v>
      </c>
      <c r="S6" s="38" t="s">
        <v>119</v>
      </c>
      <c r="T6" s="36" t="s">
        <v>1220</v>
      </c>
      <c r="U6" s="36" t="s">
        <v>309</v>
      </c>
      <c r="V6" s="37" t="s">
        <v>107</v>
      </c>
      <c r="W6" s="36" t="s">
        <v>866</v>
      </c>
      <c r="X6" s="36" t="s">
        <v>42</v>
      </c>
      <c r="Y6" s="36" t="s">
        <v>309</v>
      </c>
      <c r="Z6" s="36" t="s">
        <v>124</v>
      </c>
      <c r="AA6" s="36" t="s">
        <v>107</v>
      </c>
      <c r="AB6" s="36" t="s">
        <v>115</v>
      </c>
      <c r="AC6" s="36" t="s">
        <v>1221</v>
      </c>
      <c r="AD6" s="36" t="s">
        <v>309</v>
      </c>
      <c r="AE6" s="37" t="s">
        <v>107</v>
      </c>
      <c r="AF6" s="35" t="s">
        <v>309</v>
      </c>
      <c r="AG6" s="35" t="s">
        <v>309</v>
      </c>
      <c r="AH6" s="37" t="s">
        <v>107</v>
      </c>
      <c r="AI6" s="36" t="s">
        <v>309</v>
      </c>
      <c r="AJ6" s="36" t="s">
        <v>309</v>
      </c>
      <c r="AK6" s="37" t="s">
        <v>107</v>
      </c>
      <c r="AL6" s="35" t="s">
        <v>88</v>
      </c>
      <c r="AM6" s="35" t="s">
        <v>89</v>
      </c>
      <c r="AN6" s="35" t="s">
        <v>1377</v>
      </c>
      <c r="AO6" s="35">
        <v>1</v>
      </c>
      <c r="AP6" s="35" t="s">
        <v>309</v>
      </c>
      <c r="AQ6" s="35" t="s">
        <v>309</v>
      </c>
      <c r="AR6" s="35" t="s">
        <v>309</v>
      </c>
      <c r="AS6" s="35" t="s">
        <v>309</v>
      </c>
      <c r="AT6" s="37">
        <v>30</v>
      </c>
      <c r="AU6" s="37">
        <v>134</v>
      </c>
      <c r="AV6" s="37">
        <v>2</v>
      </c>
      <c r="AW6" s="37">
        <v>6</v>
      </c>
      <c r="AX6" s="37">
        <v>16</v>
      </c>
      <c r="AY6" s="37">
        <v>31</v>
      </c>
      <c r="AZ6" s="37">
        <v>2</v>
      </c>
      <c r="BA6" s="37">
        <v>57</v>
      </c>
      <c r="BB6" s="37">
        <v>2</v>
      </c>
      <c r="BC6" s="37">
        <v>4</v>
      </c>
      <c r="BD6" s="37">
        <v>25</v>
      </c>
      <c r="BE6" s="37">
        <v>42</v>
      </c>
      <c r="BF6" s="37">
        <v>4</v>
      </c>
      <c r="BG6" s="37">
        <v>77</v>
      </c>
      <c r="BH6" s="36" t="s">
        <v>1238</v>
      </c>
      <c r="BI6" s="34">
        <v>42183</v>
      </c>
      <c r="BJ6" s="37" t="s">
        <v>107</v>
      </c>
      <c r="BK6" s="36" t="s">
        <v>109</v>
      </c>
      <c r="BL6" s="36" t="s">
        <v>309</v>
      </c>
      <c r="BM6" s="36" t="s">
        <v>1224</v>
      </c>
      <c r="BN6" s="36" t="s">
        <v>309</v>
      </c>
      <c r="BO6" s="36" t="s">
        <v>124</v>
      </c>
      <c r="BP6" s="36">
        <v>12</v>
      </c>
      <c r="BQ6" s="36" t="s">
        <v>107</v>
      </c>
      <c r="BR6" s="36" t="s">
        <v>107</v>
      </c>
      <c r="BS6" s="36" t="s">
        <v>107</v>
      </c>
      <c r="BT6" s="36" t="s">
        <v>124</v>
      </c>
      <c r="BU6" s="36" t="s">
        <v>107</v>
      </c>
      <c r="BV6" s="36" t="s">
        <v>107</v>
      </c>
      <c r="BW6" s="36" t="s">
        <v>107</v>
      </c>
      <c r="BX6" s="36" t="s">
        <v>107</v>
      </c>
      <c r="BY6" s="36" t="s">
        <v>107</v>
      </c>
      <c r="BZ6" s="36" t="s">
        <v>309</v>
      </c>
      <c r="CA6" s="36" t="s">
        <v>1378</v>
      </c>
      <c r="CB6" s="36" t="s">
        <v>309</v>
      </c>
      <c r="CC6" s="36" t="s">
        <v>1102</v>
      </c>
      <c r="CD6" s="37" t="s">
        <v>107</v>
      </c>
      <c r="CE6" s="37" t="s">
        <v>1290</v>
      </c>
      <c r="CF6" s="37" t="s">
        <v>309</v>
      </c>
      <c r="CG6" s="37" t="s">
        <v>107</v>
      </c>
      <c r="CH6" s="36" t="s">
        <v>1102</v>
      </c>
      <c r="CI6" s="36" t="s">
        <v>62</v>
      </c>
      <c r="CJ6" s="36" t="s">
        <v>62</v>
      </c>
      <c r="CK6" s="36" t="s">
        <v>76</v>
      </c>
      <c r="CL6" s="36" t="s">
        <v>78</v>
      </c>
      <c r="CM6" s="36" t="s">
        <v>76</v>
      </c>
      <c r="CN6" s="36" t="s">
        <v>62</v>
      </c>
      <c r="CO6" s="36" t="s">
        <v>309</v>
      </c>
      <c r="CP6" s="36" t="s">
        <v>1102</v>
      </c>
      <c r="CQ6" s="36" t="s">
        <v>77</v>
      </c>
      <c r="CR6" s="36" t="s">
        <v>1239</v>
      </c>
      <c r="CS6" s="36" t="s">
        <v>309</v>
      </c>
      <c r="CT6" s="36" t="s">
        <v>104</v>
      </c>
      <c r="CU6" s="36" t="s">
        <v>309</v>
      </c>
      <c r="CV6" s="36" t="s">
        <v>82</v>
      </c>
      <c r="CW6" s="36" t="s">
        <v>309</v>
      </c>
      <c r="CX6" s="36" t="s">
        <v>1233</v>
      </c>
      <c r="CY6" s="36" t="s">
        <v>124</v>
      </c>
      <c r="CZ6" s="36" t="s">
        <v>1268</v>
      </c>
      <c r="DA6" s="36" t="s">
        <v>309</v>
      </c>
      <c r="DB6" s="36" t="s">
        <v>1108</v>
      </c>
      <c r="DC6" s="36" t="s">
        <v>309</v>
      </c>
      <c r="DD6" s="36" t="s">
        <v>309</v>
      </c>
      <c r="DE6" s="36" t="s">
        <v>910</v>
      </c>
      <c r="DF6" s="36" t="s">
        <v>309</v>
      </c>
      <c r="DG6" s="37" t="s">
        <v>1228</v>
      </c>
      <c r="DH6" s="36" t="s">
        <v>62</v>
      </c>
      <c r="DI6" s="36" t="s">
        <v>309</v>
      </c>
      <c r="DJ6" s="36" t="s">
        <v>110</v>
      </c>
      <c r="DK6" s="37">
        <v>9</v>
      </c>
      <c r="DL6" s="36">
        <v>0</v>
      </c>
      <c r="DM6" s="37" t="s">
        <v>1114</v>
      </c>
      <c r="DN6" s="37" t="s">
        <v>1379</v>
      </c>
      <c r="DO6" s="36" t="s">
        <v>112</v>
      </c>
      <c r="DP6" s="36" t="s">
        <v>1103</v>
      </c>
      <c r="DQ6" s="36" t="s">
        <v>124</v>
      </c>
      <c r="DR6" s="37">
        <v>2</v>
      </c>
      <c r="DS6" s="37" t="s">
        <v>124</v>
      </c>
      <c r="DT6" s="37" t="s">
        <v>124</v>
      </c>
      <c r="DU6" s="37" t="s">
        <v>124</v>
      </c>
      <c r="DV6" s="37" t="s">
        <v>101</v>
      </c>
      <c r="DW6" s="37" t="s">
        <v>309</v>
      </c>
      <c r="DX6" s="37" t="s">
        <v>107</v>
      </c>
      <c r="DY6" s="36" t="s">
        <v>1234</v>
      </c>
      <c r="DZ6" s="37" t="s">
        <v>124</v>
      </c>
      <c r="EA6" s="37" t="s">
        <v>1229</v>
      </c>
      <c r="EB6" s="36" t="s">
        <v>1230</v>
      </c>
      <c r="EC6" s="36" t="s">
        <v>309</v>
      </c>
      <c r="ED6" s="36"/>
      <c r="EE6" s="36" t="s">
        <v>124</v>
      </c>
      <c r="EF6" s="36" t="s">
        <v>1200</v>
      </c>
      <c r="EG6" s="36" t="s">
        <v>309</v>
      </c>
      <c r="EH6" s="37" t="s">
        <v>124</v>
      </c>
      <c r="EI6" s="37" t="s">
        <v>124</v>
      </c>
      <c r="EJ6" s="37" t="s">
        <v>124</v>
      </c>
      <c r="EK6" s="36" t="s">
        <v>1112</v>
      </c>
      <c r="EL6" s="36" t="s">
        <v>309</v>
      </c>
      <c r="EM6" s="36" t="s">
        <v>1110</v>
      </c>
      <c r="EN6" s="36" t="s">
        <v>309</v>
      </c>
      <c r="EO6" s="36" t="s">
        <v>62</v>
      </c>
      <c r="EP6" s="36" t="s">
        <v>309</v>
      </c>
      <c r="EQ6" s="36" t="s">
        <v>841</v>
      </c>
      <c r="ER6" s="36" t="s">
        <v>309</v>
      </c>
      <c r="ES6" s="36">
        <v>0</v>
      </c>
      <c r="ET6" s="37">
        <v>2</v>
      </c>
      <c r="EU6" s="37">
        <v>0</v>
      </c>
      <c r="EV6" s="37">
        <v>2</v>
      </c>
      <c r="EW6" s="37">
        <v>0</v>
      </c>
      <c r="EX6" s="37">
        <v>0</v>
      </c>
      <c r="EY6" s="37">
        <v>0</v>
      </c>
      <c r="EZ6" s="36" t="s">
        <v>124</v>
      </c>
      <c r="FA6" s="36" t="s">
        <v>107</v>
      </c>
      <c r="FB6" s="36" t="s">
        <v>107</v>
      </c>
      <c r="FC6" s="36" t="s">
        <v>309</v>
      </c>
      <c r="FD6" s="36" t="s">
        <v>124</v>
      </c>
      <c r="FE6" s="36" t="s">
        <v>309</v>
      </c>
      <c r="FF6" s="36" t="s">
        <v>309</v>
      </c>
      <c r="FG6" s="41" t="s">
        <v>1115</v>
      </c>
      <c r="FH6" s="36" t="s">
        <v>309</v>
      </c>
      <c r="FI6" s="36" t="s">
        <v>1</v>
      </c>
      <c r="FJ6" s="36"/>
      <c r="FK6" s="36" t="s">
        <v>107</v>
      </c>
      <c r="FL6" s="36" t="s">
        <v>124</v>
      </c>
      <c r="FM6" s="36" t="s">
        <v>107</v>
      </c>
      <c r="FN6" s="36" t="s">
        <v>1233</v>
      </c>
      <c r="FO6" s="36" t="s">
        <v>309</v>
      </c>
      <c r="FP6" s="36" t="s">
        <v>309</v>
      </c>
      <c r="FQ6" s="36" t="s">
        <v>309</v>
      </c>
      <c r="FR6" s="36" t="s">
        <v>1102</v>
      </c>
      <c r="FS6" s="36" t="s">
        <v>1102</v>
      </c>
      <c r="FT6" s="36" t="s">
        <v>124</v>
      </c>
      <c r="FU6" s="36" t="s">
        <v>124</v>
      </c>
      <c r="FV6" s="36" t="s">
        <v>97</v>
      </c>
      <c r="FW6" s="36" t="s">
        <v>309</v>
      </c>
      <c r="FX6" s="36" t="s">
        <v>97</v>
      </c>
      <c r="FY6" s="36" t="s">
        <v>309</v>
      </c>
      <c r="FZ6" s="37">
        <v>10</v>
      </c>
      <c r="GA6" s="36" t="s">
        <v>124</v>
      </c>
      <c r="GB6" s="36" t="s">
        <v>1105</v>
      </c>
      <c r="GC6" s="36" t="s">
        <v>124</v>
      </c>
      <c r="GD6" s="36" t="s">
        <v>124</v>
      </c>
      <c r="GE6" s="36" t="s">
        <v>1117</v>
      </c>
      <c r="GF6" s="36" t="s">
        <v>309</v>
      </c>
      <c r="GG6" s="36" t="s">
        <v>1107</v>
      </c>
      <c r="GH6" s="36" t="s">
        <v>309</v>
      </c>
      <c r="GI6" s="36" t="s">
        <v>107</v>
      </c>
      <c r="GJ6" s="36"/>
      <c r="GK6" s="36" t="s">
        <v>80</v>
      </c>
      <c r="GL6" s="36" t="s">
        <v>1435</v>
      </c>
      <c r="GM6" s="36" t="s">
        <v>107</v>
      </c>
      <c r="GN6" s="36" t="s">
        <v>1412</v>
      </c>
      <c r="GO6" s="45" t="s">
        <v>309</v>
      </c>
      <c r="GP6" s="36" t="s">
        <v>1413</v>
      </c>
      <c r="GQ6" s="45" t="s">
        <v>309</v>
      </c>
      <c r="GR6" s="45" t="s">
        <v>1417</v>
      </c>
      <c r="GS6" s="45" t="s">
        <v>309</v>
      </c>
      <c r="GT6" s="36" t="s">
        <v>1428</v>
      </c>
      <c r="GU6" s="36" t="s">
        <v>309</v>
      </c>
      <c r="GV6" s="36" t="s">
        <v>1414</v>
      </c>
      <c r="GW6" s="45" t="s">
        <v>124</v>
      </c>
      <c r="GX6" s="36" t="s">
        <v>1433</v>
      </c>
      <c r="GY6" s="36"/>
      <c r="GZ6" s="36" t="s">
        <v>1236</v>
      </c>
      <c r="HA6" s="36" t="s">
        <v>309</v>
      </c>
      <c r="HB6" s="36" t="s">
        <v>1236</v>
      </c>
      <c r="HC6" s="36" t="s">
        <v>309</v>
      </c>
      <c r="HD6" s="36" t="s">
        <v>107</v>
      </c>
      <c r="HE6" s="36" t="s">
        <v>309</v>
      </c>
      <c r="HF6" s="36" t="s">
        <v>124</v>
      </c>
      <c r="HG6" s="36" t="s">
        <v>1190</v>
      </c>
      <c r="HH6" s="36" t="s">
        <v>1237</v>
      </c>
      <c r="HI6" s="36" t="s">
        <v>309</v>
      </c>
      <c r="HJ6" s="36" t="s">
        <v>124</v>
      </c>
      <c r="HK6" s="36" t="s">
        <v>1494</v>
      </c>
      <c r="HL6" s="2" t="str">
        <f t="shared" si="0"/>
        <v>&lt;1500</v>
      </c>
    </row>
    <row r="7" spans="1:220" s="2" customFormat="1" ht="25.35" customHeight="1" x14ac:dyDescent="0.35">
      <c r="A7" s="33"/>
      <c r="B7" s="34">
        <v>42704</v>
      </c>
      <c r="C7" s="33">
        <v>9</v>
      </c>
      <c r="D7" s="37">
        <v>180</v>
      </c>
      <c r="E7" s="36" t="s">
        <v>6</v>
      </c>
      <c r="F7" s="36" t="s">
        <v>1506</v>
      </c>
      <c r="G7" s="36" t="s">
        <v>309</v>
      </c>
      <c r="H7" s="34">
        <v>42120</v>
      </c>
      <c r="I7" s="34" t="s">
        <v>309</v>
      </c>
      <c r="J7" s="36" t="s">
        <v>840</v>
      </c>
      <c r="K7" s="36" t="s">
        <v>861</v>
      </c>
      <c r="L7" s="36" t="s">
        <v>123</v>
      </c>
      <c r="M7" s="36" t="s">
        <v>4</v>
      </c>
      <c r="N7" s="35">
        <v>2</v>
      </c>
      <c r="O7" s="36">
        <v>28.195060000000002</v>
      </c>
      <c r="P7" s="36">
        <v>84.725229999999996</v>
      </c>
      <c r="Q7" s="36">
        <v>1353.9380638868568</v>
      </c>
      <c r="R7" s="36">
        <v>6</v>
      </c>
      <c r="S7" s="38" t="s">
        <v>119</v>
      </c>
      <c r="T7" s="36" t="s">
        <v>1232</v>
      </c>
      <c r="U7" s="36" t="s">
        <v>309</v>
      </c>
      <c r="V7" s="37" t="s">
        <v>107</v>
      </c>
      <c r="W7" s="36" t="s">
        <v>866</v>
      </c>
      <c r="X7" s="36" t="s">
        <v>1081</v>
      </c>
      <c r="Y7" s="36" t="s">
        <v>309</v>
      </c>
      <c r="Z7" s="36" t="s">
        <v>108</v>
      </c>
      <c r="AA7" s="36" t="s">
        <v>107</v>
      </c>
      <c r="AB7" s="36" t="s">
        <v>115</v>
      </c>
      <c r="AC7" s="36" t="s">
        <v>1221</v>
      </c>
      <c r="AD7" s="36" t="s">
        <v>309</v>
      </c>
      <c r="AE7" s="37" t="s">
        <v>107</v>
      </c>
      <c r="AF7" s="35" t="s">
        <v>309</v>
      </c>
      <c r="AG7" s="35" t="s">
        <v>309</v>
      </c>
      <c r="AH7" s="37" t="s">
        <v>107</v>
      </c>
      <c r="AI7" s="36" t="s">
        <v>309</v>
      </c>
      <c r="AJ7" s="36" t="s">
        <v>309</v>
      </c>
      <c r="AK7" s="37" t="s">
        <v>124</v>
      </c>
      <c r="AL7" s="35" t="s">
        <v>861</v>
      </c>
      <c r="AM7" s="35" t="s">
        <v>123</v>
      </c>
      <c r="AN7" s="35" t="s">
        <v>4</v>
      </c>
      <c r="AO7" s="35">
        <v>2</v>
      </c>
      <c r="AP7" s="35" t="s">
        <v>309</v>
      </c>
      <c r="AQ7" s="35" t="s">
        <v>309</v>
      </c>
      <c r="AR7" s="35" t="s">
        <v>309</v>
      </c>
      <c r="AS7" s="35" t="s">
        <v>309</v>
      </c>
      <c r="AT7" s="37">
        <v>25</v>
      </c>
      <c r="AU7" s="37">
        <v>131</v>
      </c>
      <c r="AV7" s="37">
        <v>1</v>
      </c>
      <c r="AW7" s="37">
        <v>12</v>
      </c>
      <c r="AX7" s="37">
        <v>16</v>
      </c>
      <c r="AY7" s="37">
        <v>34</v>
      </c>
      <c r="AZ7" s="37">
        <v>7</v>
      </c>
      <c r="BA7" s="37">
        <v>70</v>
      </c>
      <c r="BB7" s="37">
        <v>0</v>
      </c>
      <c r="BC7" s="37">
        <v>10</v>
      </c>
      <c r="BD7" s="37">
        <v>15</v>
      </c>
      <c r="BE7" s="37">
        <v>30</v>
      </c>
      <c r="BF7" s="37">
        <v>6</v>
      </c>
      <c r="BG7" s="37">
        <v>61</v>
      </c>
      <c r="BH7" s="36" t="s">
        <v>1238</v>
      </c>
      <c r="BI7" s="34">
        <v>42124</v>
      </c>
      <c r="BJ7" s="37" t="s">
        <v>124</v>
      </c>
      <c r="BK7" s="36" t="s">
        <v>114</v>
      </c>
      <c r="BL7" s="36" t="s">
        <v>309</v>
      </c>
      <c r="BM7" s="36" t="s">
        <v>1023</v>
      </c>
      <c r="BN7" s="36" t="s">
        <v>309</v>
      </c>
      <c r="BO7" s="36" t="s">
        <v>107</v>
      </c>
      <c r="BP7" s="36" t="s">
        <v>309</v>
      </c>
      <c r="BQ7" s="36" t="s">
        <v>309</v>
      </c>
      <c r="BR7" s="36" t="s">
        <v>107</v>
      </c>
      <c r="BS7" s="36" t="s">
        <v>107</v>
      </c>
      <c r="BT7" s="36" t="s">
        <v>107</v>
      </c>
      <c r="BU7" s="36" t="s">
        <v>107</v>
      </c>
      <c r="BV7" s="36" t="s">
        <v>107</v>
      </c>
      <c r="BW7" s="36" t="s">
        <v>107</v>
      </c>
      <c r="BX7" s="36" t="s">
        <v>107</v>
      </c>
      <c r="BY7" s="36" t="s">
        <v>107</v>
      </c>
      <c r="BZ7" s="36" t="s">
        <v>309</v>
      </c>
      <c r="CA7" s="36" t="s">
        <v>309</v>
      </c>
      <c r="CB7" s="36" t="s">
        <v>309</v>
      </c>
      <c r="CC7" s="36" t="s">
        <v>1102</v>
      </c>
      <c r="CD7" s="37" t="s">
        <v>42</v>
      </c>
      <c r="CE7" s="37" t="s">
        <v>80</v>
      </c>
      <c r="CF7" s="37" t="s">
        <v>107</v>
      </c>
      <c r="CG7" s="37" t="s">
        <v>42</v>
      </c>
      <c r="CH7" s="36" t="s">
        <v>1102</v>
      </c>
      <c r="CI7" s="36" t="s">
        <v>62</v>
      </c>
      <c r="CJ7" s="36" t="s">
        <v>62</v>
      </c>
      <c r="CK7" s="36" t="s">
        <v>62</v>
      </c>
      <c r="CL7" s="36" t="s">
        <v>1102</v>
      </c>
      <c r="CM7" s="36" t="s">
        <v>76</v>
      </c>
      <c r="CN7" s="36" t="s">
        <v>62</v>
      </c>
      <c r="CO7" s="36" t="s">
        <v>309</v>
      </c>
      <c r="CP7" s="36" t="s">
        <v>1102</v>
      </c>
      <c r="CQ7" s="36" t="s">
        <v>1102</v>
      </c>
      <c r="CR7" s="36" t="s">
        <v>62</v>
      </c>
      <c r="CS7" s="36" t="s">
        <v>309</v>
      </c>
      <c r="CT7" s="36" t="s">
        <v>62</v>
      </c>
      <c r="CU7" s="36" t="s">
        <v>309</v>
      </c>
      <c r="CV7" s="36" t="s">
        <v>62</v>
      </c>
      <c r="CW7" s="36" t="s">
        <v>309</v>
      </c>
      <c r="CX7" s="36" t="s">
        <v>1240</v>
      </c>
      <c r="CY7" s="36" t="s">
        <v>107</v>
      </c>
      <c r="CZ7" s="36" t="s">
        <v>1108</v>
      </c>
      <c r="DA7" s="36" t="s">
        <v>309</v>
      </c>
      <c r="DB7" s="36" t="s">
        <v>1108</v>
      </c>
      <c r="DC7" s="36" t="s">
        <v>309</v>
      </c>
      <c r="DD7" s="36" t="s">
        <v>309</v>
      </c>
      <c r="DE7" s="36" t="s">
        <v>909</v>
      </c>
      <c r="DF7" s="36" t="s">
        <v>309</v>
      </c>
      <c r="DG7" s="37" t="s">
        <v>1242</v>
      </c>
      <c r="DH7" s="36" t="s">
        <v>62</v>
      </c>
      <c r="DI7" s="36" t="s">
        <v>309</v>
      </c>
      <c r="DJ7" s="36" t="s">
        <v>110</v>
      </c>
      <c r="DK7" s="37">
        <v>4</v>
      </c>
      <c r="DL7" s="36">
        <v>0</v>
      </c>
      <c r="DM7" s="37" t="s">
        <v>1114</v>
      </c>
      <c r="DN7" s="37" t="s">
        <v>1352</v>
      </c>
      <c r="DO7" s="36" t="s">
        <v>112</v>
      </c>
      <c r="DP7" s="36" t="s">
        <v>1118</v>
      </c>
      <c r="DQ7" s="36" t="s">
        <v>42</v>
      </c>
      <c r="DR7" s="37">
        <v>1</v>
      </c>
      <c r="DS7" s="37" t="s">
        <v>124</v>
      </c>
      <c r="DT7" s="37" t="s">
        <v>107</v>
      </c>
      <c r="DU7" s="37" t="s">
        <v>107</v>
      </c>
      <c r="DV7" s="37" t="s">
        <v>87</v>
      </c>
      <c r="DW7" s="37" t="s">
        <v>309</v>
      </c>
      <c r="DX7" s="37" t="s">
        <v>107</v>
      </c>
      <c r="DY7" s="36" t="s">
        <v>107</v>
      </c>
      <c r="DZ7" s="37" t="s">
        <v>107</v>
      </c>
      <c r="EA7" s="37" t="s">
        <v>1119</v>
      </c>
      <c r="EB7" s="36" t="s">
        <v>1230</v>
      </c>
      <c r="EC7" s="36" t="s">
        <v>309</v>
      </c>
      <c r="ED7" s="36"/>
      <c r="EE7" s="36" t="s">
        <v>124</v>
      </c>
      <c r="EF7" s="36" t="s">
        <v>1200</v>
      </c>
      <c r="EG7" s="36" t="s">
        <v>309</v>
      </c>
      <c r="EH7" s="37" t="s">
        <v>124</v>
      </c>
      <c r="EI7" s="37" t="s">
        <v>107</v>
      </c>
      <c r="EJ7" s="37" t="s">
        <v>107</v>
      </c>
      <c r="EK7" s="36" t="s">
        <v>1110</v>
      </c>
      <c r="EL7" s="36" t="s">
        <v>309</v>
      </c>
      <c r="EM7" s="36" t="s">
        <v>62</v>
      </c>
      <c r="EN7" s="36" t="s">
        <v>309</v>
      </c>
      <c r="EO7" s="36" t="s">
        <v>62</v>
      </c>
      <c r="EP7" s="36" t="s">
        <v>309</v>
      </c>
      <c r="EQ7" s="36" t="s">
        <v>841</v>
      </c>
      <c r="ER7" s="36" t="s">
        <v>309</v>
      </c>
      <c r="ES7" s="36">
        <v>0</v>
      </c>
      <c r="ET7" s="37">
        <v>1</v>
      </c>
      <c r="EU7" s="37">
        <v>0</v>
      </c>
      <c r="EV7" s="37">
        <v>1</v>
      </c>
      <c r="EW7" s="37">
        <v>0</v>
      </c>
      <c r="EX7" s="37">
        <v>0</v>
      </c>
      <c r="EY7" s="37">
        <v>0</v>
      </c>
      <c r="EZ7" s="36" t="s">
        <v>124</v>
      </c>
      <c r="FA7" s="36" t="s">
        <v>107</v>
      </c>
      <c r="FB7" s="36" t="s">
        <v>107</v>
      </c>
      <c r="FC7" s="36" t="s">
        <v>309</v>
      </c>
      <c r="FD7" s="36" t="s">
        <v>124</v>
      </c>
      <c r="FE7" s="36" t="s">
        <v>309</v>
      </c>
      <c r="FF7" s="36" t="s">
        <v>309</v>
      </c>
      <c r="FG7" s="41" t="s">
        <v>1115</v>
      </c>
      <c r="FH7" s="36" t="s">
        <v>309</v>
      </c>
      <c r="FI7" s="36" t="s">
        <v>1</v>
      </c>
      <c r="FJ7" s="36"/>
      <c r="FK7" s="36" t="s">
        <v>124</v>
      </c>
      <c r="FL7" s="36" t="s">
        <v>124</v>
      </c>
      <c r="FM7" s="36" t="s">
        <v>107</v>
      </c>
      <c r="FN7" s="36" t="s">
        <v>1233</v>
      </c>
      <c r="FO7" s="36" t="s">
        <v>309</v>
      </c>
      <c r="FP7" s="36" t="s">
        <v>309</v>
      </c>
      <c r="FQ7" s="36" t="s">
        <v>309</v>
      </c>
      <c r="FR7" s="36" t="s">
        <v>1102</v>
      </c>
      <c r="FS7" s="36" t="s">
        <v>1102</v>
      </c>
      <c r="FT7" s="36" t="s">
        <v>124</v>
      </c>
      <c r="FU7" s="36" t="s">
        <v>124</v>
      </c>
      <c r="FV7" s="36" t="s">
        <v>84</v>
      </c>
      <c r="FW7" s="36" t="s">
        <v>309</v>
      </c>
      <c r="FX7" s="36" t="s">
        <v>84</v>
      </c>
      <c r="FY7" s="36" t="s">
        <v>309</v>
      </c>
      <c r="FZ7" s="37">
        <v>0</v>
      </c>
      <c r="GA7" s="36" t="s">
        <v>107</v>
      </c>
      <c r="GB7" s="36" t="s">
        <v>1111</v>
      </c>
      <c r="GC7" s="36" t="s">
        <v>107</v>
      </c>
      <c r="GD7" s="36" t="s">
        <v>124</v>
      </c>
      <c r="GE7" s="36" t="s">
        <v>1106</v>
      </c>
      <c r="GF7" s="36" t="s">
        <v>309</v>
      </c>
      <c r="GG7" s="36" t="s">
        <v>1303</v>
      </c>
      <c r="GH7" s="36" t="s">
        <v>309</v>
      </c>
      <c r="GI7" s="36" t="s">
        <v>107</v>
      </c>
      <c r="GJ7" s="36"/>
      <c r="GK7" s="36" t="s">
        <v>80</v>
      </c>
      <c r="GL7" s="36" t="s">
        <v>62</v>
      </c>
      <c r="GM7" s="36" t="s">
        <v>107</v>
      </c>
      <c r="GN7" s="36" t="s">
        <v>1412</v>
      </c>
      <c r="GO7" s="45" t="s">
        <v>309</v>
      </c>
      <c r="GP7" s="36" t="s">
        <v>1415</v>
      </c>
      <c r="GQ7" s="45" t="s">
        <v>309</v>
      </c>
      <c r="GR7" s="45" t="s">
        <v>1418</v>
      </c>
      <c r="GS7" s="45" t="s">
        <v>309</v>
      </c>
      <c r="GT7" s="36" t="s">
        <v>1367</v>
      </c>
      <c r="GU7" s="36" t="s">
        <v>309</v>
      </c>
      <c r="GV7" s="36" t="s">
        <v>1414</v>
      </c>
      <c r="GW7" s="45" t="s">
        <v>107</v>
      </c>
      <c r="GX7" s="36" t="s">
        <v>309</v>
      </c>
      <c r="GY7" s="36"/>
      <c r="GZ7" s="36" t="s">
        <v>100</v>
      </c>
      <c r="HA7" s="36" t="s">
        <v>309</v>
      </c>
      <c r="HB7" s="36" t="s">
        <v>100</v>
      </c>
      <c r="HC7" s="36" t="s">
        <v>309</v>
      </c>
      <c r="HD7" s="36" t="s">
        <v>124</v>
      </c>
      <c r="HE7" s="36" t="s">
        <v>1334</v>
      </c>
      <c r="HF7" s="36" t="s">
        <v>124</v>
      </c>
      <c r="HG7" s="36" t="s">
        <v>1190</v>
      </c>
      <c r="HH7" s="36" t="s">
        <v>83</v>
      </c>
      <c r="HI7" s="36" t="s">
        <v>309</v>
      </c>
      <c r="HJ7" s="36" t="s">
        <v>124</v>
      </c>
      <c r="HK7" s="36" t="s">
        <v>1482</v>
      </c>
      <c r="HL7" s="2" t="str">
        <f t="shared" si="0"/>
        <v>&lt;1500</v>
      </c>
    </row>
    <row r="8" spans="1:220" s="2" customFormat="1" ht="25.35" customHeight="1" x14ac:dyDescent="0.35">
      <c r="A8" s="33"/>
      <c r="B8" s="34">
        <v>42702</v>
      </c>
      <c r="C8" s="33">
        <v>9</v>
      </c>
      <c r="D8" s="37">
        <v>203</v>
      </c>
      <c r="E8" s="36" t="s">
        <v>484</v>
      </c>
      <c r="F8" s="36" t="s">
        <v>1506</v>
      </c>
      <c r="G8" s="36" t="s">
        <v>309</v>
      </c>
      <c r="H8" s="34">
        <v>42140</v>
      </c>
      <c r="I8" s="34" t="s">
        <v>309</v>
      </c>
      <c r="J8" s="36" t="s">
        <v>838</v>
      </c>
      <c r="K8" s="36" t="s">
        <v>88</v>
      </c>
      <c r="L8" s="36" t="s">
        <v>22</v>
      </c>
      <c r="M8" s="36" t="s">
        <v>911</v>
      </c>
      <c r="N8" s="35">
        <v>6</v>
      </c>
      <c r="O8" s="36">
        <v>27.714628000000001</v>
      </c>
      <c r="P8" s="36">
        <v>85.359960999999998</v>
      </c>
      <c r="Q8" s="36">
        <v>1331.9921970251157</v>
      </c>
      <c r="R8" s="36" t="s">
        <v>309</v>
      </c>
      <c r="S8" s="36" t="s">
        <v>119</v>
      </c>
      <c r="T8" s="36" t="s">
        <v>1232</v>
      </c>
      <c r="U8" s="36" t="s">
        <v>309</v>
      </c>
      <c r="V8" s="37" t="s">
        <v>107</v>
      </c>
      <c r="W8" s="36" t="s">
        <v>866</v>
      </c>
      <c r="X8" s="36" t="s">
        <v>1081</v>
      </c>
      <c r="Y8" s="36" t="s">
        <v>309</v>
      </c>
      <c r="Z8" s="36" t="s">
        <v>124</v>
      </c>
      <c r="AA8" s="36" t="s">
        <v>124</v>
      </c>
      <c r="AB8" s="36" t="s">
        <v>115</v>
      </c>
      <c r="AC8" s="36" t="s">
        <v>1221</v>
      </c>
      <c r="AD8" s="36" t="s">
        <v>309</v>
      </c>
      <c r="AE8" s="37" t="s">
        <v>107</v>
      </c>
      <c r="AF8" s="35" t="s">
        <v>309</v>
      </c>
      <c r="AG8" s="35" t="s">
        <v>309</v>
      </c>
      <c r="AH8" s="37" t="s">
        <v>124</v>
      </c>
      <c r="AI8" s="36" t="s">
        <v>41</v>
      </c>
      <c r="AJ8" s="36"/>
      <c r="AK8" s="37" t="s">
        <v>107</v>
      </c>
      <c r="AL8" s="35" t="s">
        <v>88</v>
      </c>
      <c r="AM8" s="35" t="s">
        <v>89</v>
      </c>
      <c r="AN8" s="35" t="s">
        <v>309</v>
      </c>
      <c r="AO8" s="35">
        <v>6</v>
      </c>
      <c r="AP8" s="35" t="s">
        <v>88</v>
      </c>
      <c r="AQ8" s="35" t="s">
        <v>89</v>
      </c>
      <c r="AR8" s="35" t="s">
        <v>309</v>
      </c>
      <c r="AS8" s="35">
        <v>7</v>
      </c>
      <c r="AT8" s="37">
        <v>20</v>
      </c>
      <c r="AU8" s="37">
        <v>88</v>
      </c>
      <c r="AV8" s="37">
        <v>0</v>
      </c>
      <c r="AW8" s="37">
        <v>3</v>
      </c>
      <c r="AX8" s="37">
        <v>17</v>
      </c>
      <c r="AY8" s="37">
        <v>18</v>
      </c>
      <c r="AZ8" s="37">
        <v>2</v>
      </c>
      <c r="BA8" s="37">
        <v>40</v>
      </c>
      <c r="BB8" s="37">
        <v>0</v>
      </c>
      <c r="BC8" s="37">
        <v>3</v>
      </c>
      <c r="BD8" s="37">
        <v>17</v>
      </c>
      <c r="BE8" s="37">
        <v>24</v>
      </c>
      <c r="BF8" s="37">
        <v>4</v>
      </c>
      <c r="BG8" s="37">
        <v>48</v>
      </c>
      <c r="BH8" s="36" t="s">
        <v>1191</v>
      </c>
      <c r="BI8" s="34">
        <v>42119</v>
      </c>
      <c r="BJ8" s="37" t="s">
        <v>107</v>
      </c>
      <c r="BK8" s="36" t="s">
        <v>114</v>
      </c>
      <c r="BL8" s="36" t="s">
        <v>309</v>
      </c>
      <c r="BM8" s="36" t="s">
        <v>1244</v>
      </c>
      <c r="BN8" s="36" t="s">
        <v>309</v>
      </c>
      <c r="BO8" s="36" t="s">
        <v>124</v>
      </c>
      <c r="BP8" s="36">
        <v>150</v>
      </c>
      <c r="BQ8" s="36" t="s">
        <v>124</v>
      </c>
      <c r="BR8" s="36" t="s">
        <v>124</v>
      </c>
      <c r="BS8" s="36" t="s">
        <v>107</v>
      </c>
      <c r="BT8" s="36" t="s">
        <v>107</v>
      </c>
      <c r="BU8" s="36" t="s">
        <v>107</v>
      </c>
      <c r="BV8" s="36" t="s">
        <v>107</v>
      </c>
      <c r="BW8" s="36" t="s">
        <v>107</v>
      </c>
      <c r="BX8" s="36" t="s">
        <v>107</v>
      </c>
      <c r="BY8" s="36" t="s">
        <v>107</v>
      </c>
      <c r="BZ8" s="36" t="s">
        <v>309</v>
      </c>
      <c r="CA8" s="36" t="s">
        <v>1225</v>
      </c>
      <c r="CB8" s="36" t="s">
        <v>309</v>
      </c>
      <c r="CC8" s="36" t="s">
        <v>1102</v>
      </c>
      <c r="CD8" s="37" t="s">
        <v>124</v>
      </c>
      <c r="CE8" s="37" t="s">
        <v>80</v>
      </c>
      <c r="CF8" s="37" t="s">
        <v>114</v>
      </c>
      <c r="CG8" s="37" t="s">
        <v>42</v>
      </c>
      <c r="CH8" s="36" t="s">
        <v>1102</v>
      </c>
      <c r="CI8" s="36" t="s">
        <v>62</v>
      </c>
      <c r="CJ8" s="36" t="s">
        <v>62</v>
      </c>
      <c r="CK8" s="36" t="s">
        <v>62</v>
      </c>
      <c r="CL8" s="36" t="s">
        <v>1102</v>
      </c>
      <c r="CM8" s="36" t="s">
        <v>62</v>
      </c>
      <c r="CN8" s="36" t="s">
        <v>62</v>
      </c>
      <c r="CO8" s="36" t="s">
        <v>309</v>
      </c>
      <c r="CP8" s="36" t="s">
        <v>1102</v>
      </c>
      <c r="CQ8" s="36" t="s">
        <v>76</v>
      </c>
      <c r="CR8" s="36" t="s">
        <v>1265</v>
      </c>
      <c r="CS8" s="36" t="s">
        <v>309</v>
      </c>
      <c r="CT8" s="36" t="s">
        <v>104</v>
      </c>
      <c r="CU8" s="36" t="s">
        <v>309</v>
      </c>
      <c r="CV8" s="36" t="s">
        <v>905</v>
      </c>
      <c r="CW8" s="36" t="s">
        <v>309</v>
      </c>
      <c r="CX8" s="36" t="s">
        <v>1240</v>
      </c>
      <c r="CY8" s="36" t="s">
        <v>124</v>
      </c>
      <c r="CZ8" s="36" t="s">
        <v>116</v>
      </c>
      <c r="DA8" s="36" t="s">
        <v>309</v>
      </c>
      <c r="DB8" s="36" t="s">
        <v>116</v>
      </c>
      <c r="DC8" s="36" t="s">
        <v>309</v>
      </c>
      <c r="DD8" s="36" t="s">
        <v>309</v>
      </c>
      <c r="DE8" s="36" t="s">
        <v>908</v>
      </c>
      <c r="DF8" s="36" t="s">
        <v>309</v>
      </c>
      <c r="DG8" s="37" t="s">
        <v>839</v>
      </c>
      <c r="DH8" s="36" t="s">
        <v>62</v>
      </c>
      <c r="DI8" s="36" t="s">
        <v>309</v>
      </c>
      <c r="DJ8" s="36" t="s">
        <v>110</v>
      </c>
      <c r="DK8" s="37">
        <v>4</v>
      </c>
      <c r="DL8" s="36">
        <v>0</v>
      </c>
      <c r="DM8" s="37" t="s">
        <v>1114</v>
      </c>
      <c r="DN8" s="37" t="s">
        <v>1326</v>
      </c>
      <c r="DO8" s="36" t="s">
        <v>112</v>
      </c>
      <c r="DP8" s="36" t="s">
        <v>1103</v>
      </c>
      <c r="DQ8" s="36" t="s">
        <v>107</v>
      </c>
      <c r="DR8" s="37">
        <v>0</v>
      </c>
      <c r="DS8" s="37" t="s">
        <v>309</v>
      </c>
      <c r="DT8" s="37" t="s">
        <v>309</v>
      </c>
      <c r="DU8" s="37" t="s">
        <v>309</v>
      </c>
      <c r="DV8" s="37" t="s">
        <v>1104</v>
      </c>
      <c r="DW8" s="37" t="s">
        <v>309</v>
      </c>
      <c r="DX8" s="37" t="s">
        <v>107</v>
      </c>
      <c r="DY8" s="36" t="s">
        <v>1245</v>
      </c>
      <c r="DZ8" s="37" t="s">
        <v>124</v>
      </c>
      <c r="EA8" s="37" t="s">
        <v>1229</v>
      </c>
      <c r="EB8" s="36" t="s">
        <v>1246</v>
      </c>
      <c r="EC8" s="36" t="s">
        <v>309</v>
      </c>
      <c r="ED8" s="36" t="s">
        <v>1505</v>
      </c>
      <c r="EE8" s="36" t="s">
        <v>107</v>
      </c>
      <c r="EF8" s="36" t="s">
        <v>309</v>
      </c>
      <c r="EG8" s="36" t="s">
        <v>309</v>
      </c>
      <c r="EH8" s="37" t="s">
        <v>124</v>
      </c>
      <c r="EI8" s="37" t="s">
        <v>107</v>
      </c>
      <c r="EJ8" s="37" t="s">
        <v>107</v>
      </c>
      <c r="EK8" s="36" t="s">
        <v>62</v>
      </c>
      <c r="EL8" s="36" t="s">
        <v>309</v>
      </c>
      <c r="EM8" s="36" t="s">
        <v>62</v>
      </c>
      <c r="EN8" s="36" t="s">
        <v>309</v>
      </c>
      <c r="EO8" s="36" t="s">
        <v>62</v>
      </c>
      <c r="EP8" s="36" t="s">
        <v>309</v>
      </c>
      <c r="EQ8" s="36" t="s">
        <v>841</v>
      </c>
      <c r="ER8" s="36" t="s">
        <v>309</v>
      </c>
      <c r="ES8" s="36">
        <v>0</v>
      </c>
      <c r="ET8" s="37">
        <v>0</v>
      </c>
      <c r="EU8" s="37">
        <v>0</v>
      </c>
      <c r="EV8" s="37">
        <v>0</v>
      </c>
      <c r="EW8" s="37">
        <v>0</v>
      </c>
      <c r="EX8" s="37">
        <v>0</v>
      </c>
      <c r="EY8" s="37">
        <v>0</v>
      </c>
      <c r="EZ8" s="36" t="s">
        <v>124</v>
      </c>
      <c r="FA8" s="36" t="s">
        <v>107</v>
      </c>
      <c r="FB8" s="36" t="s">
        <v>107</v>
      </c>
      <c r="FC8" s="36" t="s">
        <v>309</v>
      </c>
      <c r="FD8" s="36" t="s">
        <v>124</v>
      </c>
      <c r="FE8" s="36" t="s">
        <v>309</v>
      </c>
      <c r="FF8" s="36" t="s">
        <v>309</v>
      </c>
      <c r="FG8" s="41" t="s">
        <v>1235</v>
      </c>
      <c r="FH8" s="36" t="s">
        <v>309</v>
      </c>
      <c r="FI8" s="36" t="s">
        <v>105</v>
      </c>
      <c r="FJ8" s="36"/>
      <c r="FK8" s="36" t="s">
        <v>124</v>
      </c>
      <c r="FL8" s="36" t="s">
        <v>124</v>
      </c>
      <c r="FM8" s="36" t="s">
        <v>124</v>
      </c>
      <c r="FN8" s="36" t="s">
        <v>1227</v>
      </c>
      <c r="FO8" s="36" t="s">
        <v>309</v>
      </c>
      <c r="FP8" s="36" t="s">
        <v>1240</v>
      </c>
      <c r="FQ8" s="36" t="s">
        <v>1327</v>
      </c>
      <c r="FR8" s="36" t="s">
        <v>1102</v>
      </c>
      <c r="FS8" s="36" t="s">
        <v>62</v>
      </c>
      <c r="FT8" s="36" t="s">
        <v>124</v>
      </c>
      <c r="FU8" s="36" t="s">
        <v>124</v>
      </c>
      <c r="FV8" s="36" t="s">
        <v>97</v>
      </c>
      <c r="FW8" s="36" t="s">
        <v>309</v>
      </c>
      <c r="FX8" s="36" t="s">
        <v>97</v>
      </c>
      <c r="FY8" s="36" t="s">
        <v>309</v>
      </c>
      <c r="FZ8" s="37">
        <v>50</v>
      </c>
      <c r="GA8" s="36" t="s">
        <v>107</v>
      </c>
      <c r="GB8" s="36" t="s">
        <v>1111</v>
      </c>
      <c r="GC8" s="36" t="s">
        <v>107</v>
      </c>
      <c r="GD8" s="36" t="s">
        <v>107</v>
      </c>
      <c r="GE8" s="36" t="s">
        <v>1106</v>
      </c>
      <c r="GF8" s="36" t="s">
        <v>309</v>
      </c>
      <c r="GG8" s="36" t="s">
        <v>1122</v>
      </c>
      <c r="GH8" s="36" t="s">
        <v>309</v>
      </c>
      <c r="GI8" s="36" t="s">
        <v>107</v>
      </c>
      <c r="GJ8" s="36"/>
      <c r="GK8" s="36" t="s">
        <v>80</v>
      </c>
      <c r="GL8" s="36" t="s">
        <v>62</v>
      </c>
      <c r="GM8" s="36" t="s">
        <v>107</v>
      </c>
      <c r="GN8" s="36" t="s">
        <v>1412</v>
      </c>
      <c r="GO8" s="45" t="s">
        <v>309</v>
      </c>
      <c r="GP8" s="36" t="s">
        <v>1413</v>
      </c>
      <c r="GQ8" s="45" t="s">
        <v>309</v>
      </c>
      <c r="GR8" s="45" t="s">
        <v>1417</v>
      </c>
      <c r="GS8" s="45" t="s">
        <v>309</v>
      </c>
      <c r="GT8" s="36" t="s">
        <v>1367</v>
      </c>
      <c r="GU8" s="36" t="s">
        <v>309</v>
      </c>
      <c r="GV8" s="36" t="s">
        <v>1414</v>
      </c>
      <c r="GW8" s="45" t="s">
        <v>107</v>
      </c>
      <c r="GX8" s="36" t="s">
        <v>309</v>
      </c>
      <c r="GY8" s="36"/>
      <c r="GZ8" s="36" t="s">
        <v>100</v>
      </c>
      <c r="HA8" s="36" t="s">
        <v>309</v>
      </c>
      <c r="HB8" s="36" t="s">
        <v>100</v>
      </c>
      <c r="HC8" s="36" t="s">
        <v>309</v>
      </c>
      <c r="HD8" s="36" t="s">
        <v>107</v>
      </c>
      <c r="HE8" s="36" t="s">
        <v>309</v>
      </c>
      <c r="HF8" s="36" t="s">
        <v>107</v>
      </c>
      <c r="HG8" s="36" t="s">
        <v>309</v>
      </c>
      <c r="HH8" s="36" t="s">
        <v>1456</v>
      </c>
      <c r="HI8" s="36" t="s">
        <v>309</v>
      </c>
      <c r="HJ8" s="36" t="s">
        <v>124</v>
      </c>
      <c r="HK8" s="36" t="s">
        <v>1457</v>
      </c>
      <c r="HL8" s="2" t="str">
        <f t="shared" si="0"/>
        <v>&lt;1500</v>
      </c>
    </row>
    <row r="9" spans="1:220" s="2" customFormat="1" ht="25.35" customHeight="1" x14ac:dyDescent="0.35">
      <c r="A9" s="33"/>
      <c r="B9" s="34">
        <v>42702</v>
      </c>
      <c r="C9" s="33">
        <v>9</v>
      </c>
      <c r="D9" s="37">
        <v>206</v>
      </c>
      <c r="E9" s="36" t="s">
        <v>486</v>
      </c>
      <c r="F9" s="36" t="s">
        <v>1506</v>
      </c>
      <c r="G9" s="36" t="s">
        <v>309</v>
      </c>
      <c r="H9" s="34">
        <v>42119</v>
      </c>
      <c r="I9" s="34" t="s">
        <v>309</v>
      </c>
      <c r="J9" s="36" t="s">
        <v>838</v>
      </c>
      <c r="K9" s="36" t="s">
        <v>88</v>
      </c>
      <c r="L9" s="36" t="s">
        <v>22</v>
      </c>
      <c r="M9" s="36" t="s">
        <v>911</v>
      </c>
      <c r="N9" s="35">
        <v>6</v>
      </c>
      <c r="O9" s="36">
        <v>27.719899999999999</v>
      </c>
      <c r="P9" s="36">
        <v>85.35266</v>
      </c>
      <c r="Q9" s="36">
        <v>1338.3930748597902</v>
      </c>
      <c r="R9" s="36" t="s">
        <v>309</v>
      </c>
      <c r="S9" s="36" t="s">
        <v>119</v>
      </c>
      <c r="T9" s="36" t="s">
        <v>1232</v>
      </c>
      <c r="U9" s="36" t="s">
        <v>309</v>
      </c>
      <c r="V9" s="37" t="s">
        <v>107</v>
      </c>
      <c r="W9" s="36" t="s">
        <v>866</v>
      </c>
      <c r="X9" s="36" t="s">
        <v>1081</v>
      </c>
      <c r="Y9" s="36" t="s">
        <v>309</v>
      </c>
      <c r="Z9" s="36" t="s">
        <v>124</v>
      </c>
      <c r="AA9" s="36" t="s">
        <v>124</v>
      </c>
      <c r="AB9" s="36" t="s">
        <v>115</v>
      </c>
      <c r="AC9" s="36" t="s">
        <v>1162</v>
      </c>
      <c r="AD9" s="36" t="s">
        <v>309</v>
      </c>
      <c r="AE9" s="37" t="s">
        <v>107</v>
      </c>
      <c r="AF9" s="35" t="s">
        <v>309</v>
      </c>
      <c r="AG9" s="35" t="s">
        <v>309</v>
      </c>
      <c r="AH9" s="37" t="s">
        <v>124</v>
      </c>
      <c r="AI9" s="36" t="s">
        <v>1504</v>
      </c>
      <c r="AJ9" s="36" t="s">
        <v>309</v>
      </c>
      <c r="AK9" s="37" t="s">
        <v>107</v>
      </c>
      <c r="AL9" s="35" t="s">
        <v>88</v>
      </c>
      <c r="AM9" s="35" t="s">
        <v>89</v>
      </c>
      <c r="AN9" s="35" t="s">
        <v>1247</v>
      </c>
      <c r="AO9" s="35" t="s">
        <v>309</v>
      </c>
      <c r="AP9" s="35" t="s">
        <v>88</v>
      </c>
      <c r="AQ9" s="35" t="s">
        <v>89</v>
      </c>
      <c r="AR9" s="35" t="s">
        <v>309</v>
      </c>
      <c r="AS9" s="35" t="s">
        <v>309</v>
      </c>
      <c r="AT9" s="37">
        <v>340</v>
      </c>
      <c r="AU9" s="37">
        <v>1207</v>
      </c>
      <c r="AV9" s="37">
        <v>0</v>
      </c>
      <c r="AW9" s="37">
        <v>17</v>
      </c>
      <c r="AX9" s="37">
        <v>221</v>
      </c>
      <c r="AY9" s="37">
        <v>340</v>
      </c>
      <c r="AZ9" s="37">
        <v>0</v>
      </c>
      <c r="BA9" s="37">
        <v>578</v>
      </c>
      <c r="BB9" s="37">
        <v>0</v>
      </c>
      <c r="BC9" s="37">
        <v>68</v>
      </c>
      <c r="BD9" s="37">
        <v>85</v>
      </c>
      <c r="BE9" s="37">
        <v>442</v>
      </c>
      <c r="BF9" s="37">
        <v>34</v>
      </c>
      <c r="BG9" s="37">
        <v>629</v>
      </c>
      <c r="BH9" s="36" t="s">
        <v>1191</v>
      </c>
      <c r="BI9" s="34">
        <v>42119</v>
      </c>
      <c r="BJ9" s="37" t="s">
        <v>107</v>
      </c>
      <c r="BK9" s="36" t="s">
        <v>1223</v>
      </c>
      <c r="BL9" s="36" t="s">
        <v>309</v>
      </c>
      <c r="BM9" s="36" t="s">
        <v>1244</v>
      </c>
      <c r="BN9" s="36" t="s">
        <v>309</v>
      </c>
      <c r="BO9" s="36" t="s">
        <v>124</v>
      </c>
      <c r="BP9" s="36">
        <v>300</v>
      </c>
      <c r="BQ9" s="36" t="s">
        <v>124</v>
      </c>
      <c r="BR9" s="36" t="s">
        <v>107</v>
      </c>
      <c r="BS9" s="36" t="s">
        <v>124</v>
      </c>
      <c r="BT9" s="36" t="s">
        <v>107</v>
      </c>
      <c r="BU9" s="36" t="s">
        <v>107</v>
      </c>
      <c r="BV9" s="36" t="s">
        <v>107</v>
      </c>
      <c r="BW9" s="36" t="s">
        <v>107</v>
      </c>
      <c r="BX9" s="36" t="s">
        <v>107</v>
      </c>
      <c r="BY9" s="36" t="s">
        <v>107</v>
      </c>
      <c r="BZ9" s="36" t="s">
        <v>309</v>
      </c>
      <c r="CA9" s="36" t="s">
        <v>1225</v>
      </c>
      <c r="CB9" s="36" t="s">
        <v>309</v>
      </c>
      <c r="CC9" s="36" t="s">
        <v>78</v>
      </c>
      <c r="CD9" s="37" t="s">
        <v>107</v>
      </c>
      <c r="CE9" s="37" t="s">
        <v>1256</v>
      </c>
      <c r="CF9" s="37" t="s">
        <v>309</v>
      </c>
      <c r="CG9" s="37" t="s">
        <v>107</v>
      </c>
      <c r="CH9" s="36" t="s">
        <v>76</v>
      </c>
      <c r="CI9" s="36" t="s">
        <v>62</v>
      </c>
      <c r="CJ9" s="36" t="s">
        <v>62</v>
      </c>
      <c r="CK9" s="36" t="s">
        <v>62</v>
      </c>
      <c r="CL9" s="36" t="s">
        <v>62</v>
      </c>
      <c r="CM9" s="36" t="s">
        <v>1102</v>
      </c>
      <c r="CN9" s="36" t="s">
        <v>62</v>
      </c>
      <c r="CO9" s="36" t="s">
        <v>309</v>
      </c>
      <c r="CP9" s="36" t="s">
        <v>62</v>
      </c>
      <c r="CQ9" s="36" t="s">
        <v>76</v>
      </c>
      <c r="CR9" s="36" t="s">
        <v>1265</v>
      </c>
      <c r="CS9" s="36" t="s">
        <v>309</v>
      </c>
      <c r="CT9" s="36" t="s">
        <v>62</v>
      </c>
      <c r="CU9" s="36" t="s">
        <v>309</v>
      </c>
      <c r="CV9" s="36" t="s">
        <v>62</v>
      </c>
      <c r="CW9" s="36" t="s">
        <v>309</v>
      </c>
      <c r="CX9" s="36" t="s">
        <v>1227</v>
      </c>
      <c r="CY9" s="36" t="s">
        <v>124</v>
      </c>
      <c r="CZ9" s="36" t="s">
        <v>80</v>
      </c>
      <c r="DA9" s="36" t="s">
        <v>1324</v>
      </c>
      <c r="DB9" s="36" t="s">
        <v>80</v>
      </c>
      <c r="DC9" s="36" t="s">
        <v>1324</v>
      </c>
      <c r="DD9" s="36" t="s">
        <v>309</v>
      </c>
      <c r="DE9" s="36" t="s">
        <v>910</v>
      </c>
      <c r="DF9" s="36" t="s">
        <v>309</v>
      </c>
      <c r="DG9" s="37" t="s">
        <v>839</v>
      </c>
      <c r="DH9" s="36" t="s">
        <v>62</v>
      </c>
      <c r="DI9" s="36" t="s">
        <v>309</v>
      </c>
      <c r="DJ9" s="36" t="s">
        <v>110</v>
      </c>
      <c r="DK9" s="37">
        <v>2</v>
      </c>
      <c r="DL9" s="36">
        <v>8</v>
      </c>
      <c r="DM9" s="37" t="s">
        <v>1114</v>
      </c>
      <c r="DN9" s="37" t="s">
        <v>1325</v>
      </c>
      <c r="DO9" s="36" t="s">
        <v>112</v>
      </c>
      <c r="DP9" s="36" t="s">
        <v>1118</v>
      </c>
      <c r="DQ9" s="36" t="s">
        <v>107</v>
      </c>
      <c r="DR9" s="37">
        <v>0</v>
      </c>
      <c r="DS9" s="37" t="s">
        <v>309</v>
      </c>
      <c r="DT9" s="37" t="s">
        <v>309</v>
      </c>
      <c r="DU9" s="37" t="s">
        <v>309</v>
      </c>
      <c r="DV9" s="37" t="s">
        <v>1123</v>
      </c>
      <c r="DW9" s="37" t="s">
        <v>309</v>
      </c>
      <c r="DX9" s="37" t="s">
        <v>124</v>
      </c>
      <c r="DY9" s="36" t="s">
        <v>107</v>
      </c>
      <c r="DZ9" s="37" t="s">
        <v>124</v>
      </c>
      <c r="EA9" s="37" t="s">
        <v>1229</v>
      </c>
      <c r="EB9" s="36" t="s">
        <v>1230</v>
      </c>
      <c r="EC9" s="36" t="s">
        <v>309</v>
      </c>
      <c r="ED9" s="36"/>
      <c r="EE9" s="36" t="s">
        <v>107</v>
      </c>
      <c r="EF9" s="36" t="s">
        <v>309</v>
      </c>
      <c r="EG9" s="36" t="s">
        <v>309</v>
      </c>
      <c r="EH9" s="37" t="s">
        <v>107</v>
      </c>
      <c r="EI9" s="37" t="s">
        <v>107</v>
      </c>
      <c r="EJ9" s="37" t="s">
        <v>107</v>
      </c>
      <c r="EK9" s="36" t="s">
        <v>1112</v>
      </c>
      <c r="EL9" s="36" t="s">
        <v>309</v>
      </c>
      <c r="EM9" s="36" t="s">
        <v>98</v>
      </c>
      <c r="EN9" s="36" t="s">
        <v>309</v>
      </c>
      <c r="EO9" s="36" t="s">
        <v>62</v>
      </c>
      <c r="EP9" s="36" t="s">
        <v>309</v>
      </c>
      <c r="EQ9" s="36" t="s">
        <v>841</v>
      </c>
      <c r="ER9" s="36" t="s">
        <v>309</v>
      </c>
      <c r="ES9" s="36">
        <v>0</v>
      </c>
      <c r="ET9" s="37">
        <v>0</v>
      </c>
      <c r="EU9" s="37">
        <v>0</v>
      </c>
      <c r="EV9" s="37">
        <v>0</v>
      </c>
      <c r="EW9" s="37">
        <v>0</v>
      </c>
      <c r="EX9" s="37">
        <v>0</v>
      </c>
      <c r="EY9" s="37">
        <v>0</v>
      </c>
      <c r="EZ9" s="36" t="s">
        <v>107</v>
      </c>
      <c r="FA9" s="36" t="s">
        <v>107</v>
      </c>
      <c r="FB9" s="36" t="s">
        <v>107</v>
      </c>
      <c r="FC9" s="36" t="s">
        <v>309</v>
      </c>
      <c r="FD9" s="36" t="s">
        <v>124</v>
      </c>
      <c r="FE9" s="36" t="s">
        <v>309</v>
      </c>
      <c r="FF9" s="36" t="s">
        <v>309</v>
      </c>
      <c r="FG9" s="41" t="s">
        <v>1235</v>
      </c>
      <c r="FH9" s="36" t="s">
        <v>309</v>
      </c>
      <c r="FI9" s="36" t="s">
        <v>105</v>
      </c>
      <c r="FJ9" s="36"/>
      <c r="FK9" s="36" t="s">
        <v>124</v>
      </c>
      <c r="FL9" s="36" t="s">
        <v>124</v>
      </c>
      <c r="FM9" s="36" t="s">
        <v>107</v>
      </c>
      <c r="FN9" s="36" t="s">
        <v>1240</v>
      </c>
      <c r="FO9" s="36" t="s">
        <v>1325</v>
      </c>
      <c r="FP9" s="36" t="s">
        <v>309</v>
      </c>
      <c r="FQ9" s="36" t="s">
        <v>309</v>
      </c>
      <c r="FR9" s="36" t="s">
        <v>1102</v>
      </c>
      <c r="FS9" s="36" t="s">
        <v>1102</v>
      </c>
      <c r="FT9" s="36" t="s">
        <v>124</v>
      </c>
      <c r="FU9" s="36" t="s">
        <v>124</v>
      </c>
      <c r="FV9" s="36" t="s">
        <v>97</v>
      </c>
      <c r="FW9" s="36" t="s">
        <v>309</v>
      </c>
      <c r="FX9" s="36" t="s">
        <v>97</v>
      </c>
      <c r="FY9" s="36" t="s">
        <v>309</v>
      </c>
      <c r="FZ9" s="37">
        <v>60</v>
      </c>
      <c r="GA9" s="36" t="s">
        <v>107</v>
      </c>
      <c r="GB9" s="36" t="s">
        <v>1111</v>
      </c>
      <c r="GC9" s="36" t="s">
        <v>107</v>
      </c>
      <c r="GD9" s="36" t="s">
        <v>107</v>
      </c>
      <c r="GE9" s="36" t="s">
        <v>1107</v>
      </c>
      <c r="GF9" s="36" t="s">
        <v>309</v>
      </c>
      <c r="GG9" s="36" t="s">
        <v>1107</v>
      </c>
      <c r="GH9" s="36" t="s">
        <v>309</v>
      </c>
      <c r="GI9" s="36" t="s">
        <v>107</v>
      </c>
      <c r="GJ9" s="36"/>
      <c r="GK9" s="36" t="s">
        <v>80</v>
      </c>
      <c r="GL9" s="36" t="s">
        <v>107</v>
      </c>
      <c r="GM9" s="36" t="s">
        <v>107</v>
      </c>
      <c r="GN9" s="36" t="s">
        <v>1412</v>
      </c>
      <c r="GO9" s="45" t="s">
        <v>309</v>
      </c>
      <c r="GP9" s="36" t="s">
        <v>1413</v>
      </c>
      <c r="GQ9" s="45" t="s">
        <v>309</v>
      </c>
      <c r="GR9" s="45" t="s">
        <v>1417</v>
      </c>
      <c r="GS9" s="45" t="s">
        <v>309</v>
      </c>
      <c r="GT9" s="36" t="s">
        <v>1415</v>
      </c>
      <c r="GU9" s="36" t="s">
        <v>309</v>
      </c>
      <c r="GV9" s="36" t="s">
        <v>1414</v>
      </c>
      <c r="GW9" s="45" t="s">
        <v>107</v>
      </c>
      <c r="GX9" s="36" t="s">
        <v>309</v>
      </c>
      <c r="GY9" s="36"/>
      <c r="GZ9" s="36" t="s">
        <v>100</v>
      </c>
      <c r="HA9" s="36" t="s">
        <v>309</v>
      </c>
      <c r="HB9" s="36" t="s">
        <v>100</v>
      </c>
      <c r="HC9" s="36" t="s">
        <v>309</v>
      </c>
      <c r="HD9" s="36" t="s">
        <v>124</v>
      </c>
      <c r="HE9" s="36" t="s">
        <v>2</v>
      </c>
      <c r="HF9" s="36" t="s">
        <v>107</v>
      </c>
      <c r="HG9" s="36" t="s">
        <v>309</v>
      </c>
      <c r="HH9" s="36" t="s">
        <v>81</v>
      </c>
      <c r="HI9" s="36" t="s">
        <v>309</v>
      </c>
      <c r="HJ9" s="36" t="s">
        <v>124</v>
      </c>
      <c r="HK9" s="36" t="s">
        <v>1455</v>
      </c>
      <c r="HL9" s="2" t="str">
        <f t="shared" si="0"/>
        <v>&lt;1500</v>
      </c>
    </row>
    <row r="10" spans="1:220" s="2" customFormat="1" ht="25.35" customHeight="1" x14ac:dyDescent="0.35">
      <c r="A10" s="33"/>
      <c r="B10" s="34">
        <v>42702</v>
      </c>
      <c r="C10" s="33">
        <v>9</v>
      </c>
      <c r="D10" s="37">
        <v>209</v>
      </c>
      <c r="E10" s="36" t="s">
        <v>487</v>
      </c>
      <c r="F10" s="36" t="s">
        <v>1506</v>
      </c>
      <c r="G10" s="36" t="s">
        <v>309</v>
      </c>
      <c r="H10" s="34">
        <v>42145</v>
      </c>
      <c r="I10" s="34" t="s">
        <v>309</v>
      </c>
      <c r="J10" s="36" t="s">
        <v>840</v>
      </c>
      <c r="K10" s="36" t="s">
        <v>882</v>
      </c>
      <c r="L10" s="36" t="s">
        <v>883</v>
      </c>
      <c r="M10" s="36" t="s">
        <v>48</v>
      </c>
      <c r="N10" s="35">
        <v>1</v>
      </c>
      <c r="O10" s="36">
        <v>27.587620000000001</v>
      </c>
      <c r="P10" s="36">
        <v>85.084379999999996</v>
      </c>
      <c r="Q10" s="36">
        <v>2433.5527920019508</v>
      </c>
      <c r="R10" s="36" t="s">
        <v>309</v>
      </c>
      <c r="S10" s="36" t="s">
        <v>119</v>
      </c>
      <c r="T10" s="36" t="s">
        <v>1232</v>
      </c>
      <c r="U10" s="36" t="s">
        <v>309</v>
      </c>
      <c r="V10" s="37" t="s">
        <v>107</v>
      </c>
      <c r="W10" s="36" t="s">
        <v>866</v>
      </c>
      <c r="X10" s="36" t="s">
        <v>1081</v>
      </c>
      <c r="Y10" s="36" t="s">
        <v>309</v>
      </c>
      <c r="Z10" s="36" t="s">
        <v>124</v>
      </c>
      <c r="AA10" s="36" t="s">
        <v>124</v>
      </c>
      <c r="AB10" s="36" t="s">
        <v>117</v>
      </c>
      <c r="AC10" s="36" t="s">
        <v>1221</v>
      </c>
      <c r="AD10" s="36" t="s">
        <v>309</v>
      </c>
      <c r="AE10" s="37" t="s">
        <v>124</v>
      </c>
      <c r="AF10" s="35" t="s">
        <v>76</v>
      </c>
      <c r="AG10" s="35" t="s">
        <v>124</v>
      </c>
      <c r="AH10" s="37" t="s">
        <v>107</v>
      </c>
      <c r="AI10" s="36" t="s">
        <v>309</v>
      </c>
      <c r="AJ10" s="36" t="s">
        <v>309</v>
      </c>
      <c r="AK10" s="37" t="s">
        <v>124</v>
      </c>
      <c r="AL10" s="35" t="s">
        <v>882</v>
      </c>
      <c r="AM10" s="35" t="s">
        <v>883</v>
      </c>
      <c r="AN10" s="35" t="s">
        <v>48</v>
      </c>
      <c r="AO10" s="35">
        <v>1</v>
      </c>
      <c r="AP10" s="35" t="s">
        <v>309</v>
      </c>
      <c r="AQ10" s="35" t="s">
        <v>309</v>
      </c>
      <c r="AR10" s="35" t="s">
        <v>309</v>
      </c>
      <c r="AS10" s="35" t="s">
        <v>309</v>
      </c>
      <c r="AT10" s="37">
        <v>44</v>
      </c>
      <c r="AU10" s="37">
        <v>248</v>
      </c>
      <c r="AV10" s="37">
        <v>0</v>
      </c>
      <c r="AW10" s="37">
        <v>7</v>
      </c>
      <c r="AX10" s="37">
        <v>26</v>
      </c>
      <c r="AY10" s="37">
        <v>68</v>
      </c>
      <c r="AZ10" s="37">
        <v>11</v>
      </c>
      <c r="BA10" s="37">
        <v>112</v>
      </c>
      <c r="BB10" s="37">
        <v>2</v>
      </c>
      <c r="BC10" s="37">
        <v>15</v>
      </c>
      <c r="BD10" s="37">
        <v>53</v>
      </c>
      <c r="BE10" s="37">
        <v>55</v>
      </c>
      <c r="BF10" s="37">
        <v>11</v>
      </c>
      <c r="BG10" s="37">
        <v>136</v>
      </c>
      <c r="BH10" s="36" t="s">
        <v>1311</v>
      </c>
      <c r="BI10" s="34">
        <v>42149</v>
      </c>
      <c r="BJ10" s="37" t="s">
        <v>124</v>
      </c>
      <c r="BK10" s="36" t="s">
        <v>109</v>
      </c>
      <c r="BL10" s="36" t="s">
        <v>309</v>
      </c>
      <c r="BM10" s="36" t="s">
        <v>1023</v>
      </c>
      <c r="BN10" s="36" t="s">
        <v>309</v>
      </c>
      <c r="BO10" s="36" t="s">
        <v>124</v>
      </c>
      <c r="BP10" s="36">
        <v>3</v>
      </c>
      <c r="BQ10" s="36" t="s">
        <v>124</v>
      </c>
      <c r="BR10" s="36" t="s">
        <v>124</v>
      </c>
      <c r="BS10" s="36" t="s">
        <v>107</v>
      </c>
      <c r="BT10" s="36" t="s">
        <v>107</v>
      </c>
      <c r="BU10" s="36" t="s">
        <v>107</v>
      </c>
      <c r="BV10" s="36" t="s">
        <v>107</v>
      </c>
      <c r="BW10" s="36" t="s">
        <v>107</v>
      </c>
      <c r="BX10" s="36" t="s">
        <v>107</v>
      </c>
      <c r="BY10" s="36" t="s">
        <v>107</v>
      </c>
      <c r="BZ10" s="36" t="s">
        <v>309</v>
      </c>
      <c r="CA10" s="36" t="s">
        <v>1225</v>
      </c>
      <c r="CB10" s="36" t="s">
        <v>309</v>
      </c>
      <c r="CC10" s="36" t="s">
        <v>1102</v>
      </c>
      <c r="CD10" s="37" t="s">
        <v>107</v>
      </c>
      <c r="CE10" s="37" t="s">
        <v>1226</v>
      </c>
      <c r="CF10" s="37" t="s">
        <v>309</v>
      </c>
      <c r="CG10" s="37" t="s">
        <v>42</v>
      </c>
      <c r="CH10" s="36" t="s">
        <v>1102</v>
      </c>
      <c r="CI10" s="36" t="s">
        <v>62</v>
      </c>
      <c r="CJ10" s="36" t="s">
        <v>62</v>
      </c>
      <c r="CK10" s="36" t="s">
        <v>62</v>
      </c>
      <c r="CL10" s="36" t="s">
        <v>1102</v>
      </c>
      <c r="CM10" s="36" t="s">
        <v>62</v>
      </c>
      <c r="CN10" s="36" t="s">
        <v>62</v>
      </c>
      <c r="CO10" s="36" t="s">
        <v>309</v>
      </c>
      <c r="CP10" s="36" t="s">
        <v>62</v>
      </c>
      <c r="CQ10" s="36" t="s">
        <v>1102</v>
      </c>
      <c r="CR10" s="36" t="s">
        <v>80</v>
      </c>
      <c r="CS10" s="36" t="s">
        <v>1350</v>
      </c>
      <c r="CT10" s="36" t="s">
        <v>62</v>
      </c>
      <c r="CU10" s="36" t="s">
        <v>309</v>
      </c>
      <c r="CV10" s="36" t="s">
        <v>62</v>
      </c>
      <c r="CW10" s="36" t="s">
        <v>309</v>
      </c>
      <c r="CX10" s="36" t="s">
        <v>1240</v>
      </c>
      <c r="CY10" s="36" t="s">
        <v>107</v>
      </c>
      <c r="CZ10" s="36" t="s">
        <v>1108</v>
      </c>
      <c r="DA10" s="36" t="s">
        <v>309</v>
      </c>
      <c r="DB10" s="36" t="s">
        <v>1108</v>
      </c>
      <c r="DC10" s="36" t="s">
        <v>309</v>
      </c>
      <c r="DD10" s="36" t="s">
        <v>309</v>
      </c>
      <c r="DE10" s="36" t="s">
        <v>909</v>
      </c>
      <c r="DF10" s="36" t="s">
        <v>309</v>
      </c>
      <c r="DG10" s="37" t="s">
        <v>1228</v>
      </c>
      <c r="DH10" s="36" t="s">
        <v>62</v>
      </c>
      <c r="DI10" s="36" t="s">
        <v>309</v>
      </c>
      <c r="DJ10" s="36" t="s">
        <v>110</v>
      </c>
      <c r="DK10" s="37">
        <v>14</v>
      </c>
      <c r="DL10" s="36">
        <v>0</v>
      </c>
      <c r="DM10" s="37" t="s">
        <v>1114</v>
      </c>
      <c r="DN10" s="37" t="s">
        <v>1351</v>
      </c>
      <c r="DO10" s="36" t="s">
        <v>112</v>
      </c>
      <c r="DP10" s="36" t="s">
        <v>1118</v>
      </c>
      <c r="DQ10" s="36" t="s">
        <v>107</v>
      </c>
      <c r="DR10" s="37">
        <v>4</v>
      </c>
      <c r="DS10" s="37" t="s">
        <v>124</v>
      </c>
      <c r="DT10" s="37" t="s">
        <v>124</v>
      </c>
      <c r="DU10" s="37" t="s">
        <v>107</v>
      </c>
      <c r="DV10" s="37" t="s">
        <v>87</v>
      </c>
      <c r="DW10" s="37" t="s">
        <v>309</v>
      </c>
      <c r="DX10" s="37" t="s">
        <v>107</v>
      </c>
      <c r="DY10" s="36" t="s">
        <v>107</v>
      </c>
      <c r="DZ10" s="37" t="s">
        <v>124</v>
      </c>
      <c r="EA10" s="37" t="s">
        <v>1121</v>
      </c>
      <c r="EB10" s="36" t="s">
        <v>1230</v>
      </c>
      <c r="EC10" s="36" t="s">
        <v>309</v>
      </c>
      <c r="ED10" s="36"/>
      <c r="EE10" s="36" t="s">
        <v>124</v>
      </c>
      <c r="EF10" s="36" t="s">
        <v>1200</v>
      </c>
      <c r="EG10" s="36" t="s">
        <v>309</v>
      </c>
      <c r="EH10" s="37" t="s">
        <v>107</v>
      </c>
      <c r="EI10" s="37" t="s">
        <v>107</v>
      </c>
      <c r="EJ10" s="37" t="s">
        <v>107</v>
      </c>
      <c r="EK10" s="36" t="s">
        <v>1110</v>
      </c>
      <c r="EL10" s="36" t="s">
        <v>309</v>
      </c>
      <c r="EM10" s="36" t="s">
        <v>1112</v>
      </c>
      <c r="EN10" s="36" t="s">
        <v>309</v>
      </c>
      <c r="EO10" s="36" t="s">
        <v>62</v>
      </c>
      <c r="EP10" s="36" t="s">
        <v>309</v>
      </c>
      <c r="EQ10" s="36" t="s">
        <v>841</v>
      </c>
      <c r="ER10" s="36" t="s">
        <v>309</v>
      </c>
      <c r="ES10" s="36">
        <v>0</v>
      </c>
      <c r="ET10" s="37">
        <v>1</v>
      </c>
      <c r="EU10" s="37">
        <v>0</v>
      </c>
      <c r="EV10" s="37">
        <v>1</v>
      </c>
      <c r="EW10" s="37">
        <v>0</v>
      </c>
      <c r="EX10" s="37">
        <v>0</v>
      </c>
      <c r="EY10" s="37">
        <v>0</v>
      </c>
      <c r="EZ10" s="36" t="s">
        <v>124</v>
      </c>
      <c r="FA10" s="36" t="s">
        <v>107</v>
      </c>
      <c r="FB10" s="36" t="s">
        <v>107</v>
      </c>
      <c r="FC10" s="36" t="s">
        <v>309</v>
      </c>
      <c r="FD10" s="36" t="s">
        <v>124</v>
      </c>
      <c r="FE10" s="36" t="s">
        <v>309</v>
      </c>
      <c r="FF10" s="36" t="s">
        <v>309</v>
      </c>
      <c r="FG10" s="41" t="s">
        <v>1251</v>
      </c>
      <c r="FH10" s="36" t="s">
        <v>309</v>
      </c>
      <c r="FI10" s="36" t="s">
        <v>1</v>
      </c>
      <c r="FJ10" s="36" t="s">
        <v>309</v>
      </c>
      <c r="FK10" s="36" t="s">
        <v>124</v>
      </c>
      <c r="FL10" s="36" t="s">
        <v>124</v>
      </c>
      <c r="FM10" s="36" t="s">
        <v>107</v>
      </c>
      <c r="FN10" s="36" t="s">
        <v>1233</v>
      </c>
      <c r="FO10" s="36" t="s">
        <v>309</v>
      </c>
      <c r="FP10" s="36" t="s">
        <v>309</v>
      </c>
      <c r="FQ10" s="36" t="s">
        <v>309</v>
      </c>
      <c r="FR10" s="36" t="s">
        <v>1102</v>
      </c>
      <c r="FS10" s="36" t="s">
        <v>1102</v>
      </c>
      <c r="FT10" s="36" t="s">
        <v>124</v>
      </c>
      <c r="FU10" s="36" t="s">
        <v>124</v>
      </c>
      <c r="FV10" s="36" t="s">
        <v>84</v>
      </c>
      <c r="FW10" s="36" t="s">
        <v>309</v>
      </c>
      <c r="FX10" s="36" t="s">
        <v>84</v>
      </c>
      <c r="FY10" s="36" t="s">
        <v>309</v>
      </c>
      <c r="FZ10" s="37">
        <v>0</v>
      </c>
      <c r="GA10" s="36" t="s">
        <v>124</v>
      </c>
      <c r="GB10" s="36" t="s">
        <v>1111</v>
      </c>
      <c r="GC10" s="36" t="s">
        <v>124</v>
      </c>
      <c r="GD10" s="36" t="s">
        <v>124</v>
      </c>
      <c r="GE10" s="36" t="s">
        <v>1116</v>
      </c>
      <c r="GF10" s="36" t="s">
        <v>309</v>
      </c>
      <c r="GG10" s="36" t="s">
        <v>1303</v>
      </c>
      <c r="GH10" s="36" t="s">
        <v>309</v>
      </c>
      <c r="GI10" s="36" t="s">
        <v>107</v>
      </c>
      <c r="GJ10" s="36"/>
      <c r="GK10" s="36" t="s">
        <v>80</v>
      </c>
      <c r="GL10" s="36" t="s">
        <v>107</v>
      </c>
      <c r="GM10" s="36" t="s">
        <v>107</v>
      </c>
      <c r="GN10" s="36" t="s">
        <v>1412</v>
      </c>
      <c r="GO10" s="45" t="s">
        <v>309</v>
      </c>
      <c r="GP10" s="36" t="s">
        <v>1413</v>
      </c>
      <c r="GQ10" s="45" t="s">
        <v>309</v>
      </c>
      <c r="GR10" s="45" t="s">
        <v>1367</v>
      </c>
      <c r="GS10" s="45" t="s">
        <v>309</v>
      </c>
      <c r="GT10" s="36" t="s">
        <v>1367</v>
      </c>
      <c r="GU10" s="36" t="s">
        <v>309</v>
      </c>
      <c r="GV10" s="36" t="s">
        <v>1414</v>
      </c>
      <c r="GW10" s="45" t="s">
        <v>107</v>
      </c>
      <c r="GX10" s="36" t="s">
        <v>309</v>
      </c>
      <c r="GY10" s="36"/>
      <c r="GZ10" s="36" t="s">
        <v>100</v>
      </c>
      <c r="HA10" s="36" t="s">
        <v>309</v>
      </c>
      <c r="HB10" s="36" t="s">
        <v>100</v>
      </c>
      <c r="HC10" s="36" t="s">
        <v>309</v>
      </c>
      <c r="HD10" s="36" t="s">
        <v>124</v>
      </c>
      <c r="HE10" s="36" t="s">
        <v>1334</v>
      </c>
      <c r="HF10" s="36" t="s">
        <v>124</v>
      </c>
      <c r="HG10" s="36" t="s">
        <v>866</v>
      </c>
      <c r="HH10" s="36" t="s">
        <v>118</v>
      </c>
      <c r="HI10" s="36" t="s">
        <v>309</v>
      </c>
      <c r="HJ10" s="36" t="s">
        <v>124</v>
      </c>
      <c r="HK10" s="36" t="s">
        <v>1481</v>
      </c>
      <c r="HL10" s="2" t="str">
        <f t="shared" si="0"/>
        <v>1500 - 2500</v>
      </c>
    </row>
    <row r="11" spans="1:220" s="2" customFormat="1" ht="25.35" customHeight="1" x14ac:dyDescent="0.35">
      <c r="A11" s="33"/>
      <c r="B11" s="34">
        <v>42703</v>
      </c>
      <c r="C11" s="33">
        <v>9</v>
      </c>
      <c r="D11" s="37">
        <v>225</v>
      </c>
      <c r="E11" s="36" t="s">
        <v>496</v>
      </c>
      <c r="F11" s="36" t="s">
        <v>1506</v>
      </c>
      <c r="G11" s="36" t="s">
        <v>309</v>
      </c>
      <c r="H11" s="34">
        <v>42121</v>
      </c>
      <c r="I11" s="34" t="s">
        <v>309</v>
      </c>
      <c r="J11" s="36" t="s">
        <v>840</v>
      </c>
      <c r="K11" s="36" t="s">
        <v>94</v>
      </c>
      <c r="L11" s="36" t="s">
        <v>96</v>
      </c>
      <c r="M11" s="36" t="s">
        <v>497</v>
      </c>
      <c r="N11" s="35">
        <v>9</v>
      </c>
      <c r="O11" s="36">
        <v>27.79411</v>
      </c>
      <c r="P11" s="36">
        <v>86.179410000000004</v>
      </c>
      <c r="Q11" s="36">
        <v>1056.1448427212874</v>
      </c>
      <c r="R11" s="36" t="s">
        <v>309</v>
      </c>
      <c r="S11" s="36" t="s">
        <v>119</v>
      </c>
      <c r="T11" s="36" t="s">
        <v>1232</v>
      </c>
      <c r="U11" s="36" t="s">
        <v>309</v>
      </c>
      <c r="V11" s="37" t="s">
        <v>107</v>
      </c>
      <c r="W11" s="36" t="s">
        <v>866</v>
      </c>
      <c r="X11" s="36" t="s">
        <v>1081</v>
      </c>
      <c r="Y11" s="36" t="s">
        <v>309</v>
      </c>
      <c r="Z11" s="36" t="s">
        <v>124</v>
      </c>
      <c r="AA11" s="36" t="s">
        <v>107</v>
      </c>
      <c r="AB11" s="36" t="s">
        <v>115</v>
      </c>
      <c r="AC11" s="36" t="s">
        <v>1221</v>
      </c>
      <c r="AD11" s="36" t="s">
        <v>309</v>
      </c>
      <c r="AE11" s="37" t="s">
        <v>124</v>
      </c>
      <c r="AF11" s="35" t="s">
        <v>77</v>
      </c>
      <c r="AG11" s="35" t="s">
        <v>124</v>
      </c>
      <c r="AH11" s="37" t="s">
        <v>107</v>
      </c>
      <c r="AI11" s="36" t="s">
        <v>309</v>
      </c>
      <c r="AJ11" s="36" t="s">
        <v>309</v>
      </c>
      <c r="AK11" s="37" t="s">
        <v>107</v>
      </c>
      <c r="AL11" s="35" t="s">
        <v>94</v>
      </c>
      <c r="AM11" s="35" t="s">
        <v>96</v>
      </c>
      <c r="AN11" s="35" t="s">
        <v>497</v>
      </c>
      <c r="AO11" s="35">
        <v>9</v>
      </c>
      <c r="AP11" s="35" t="s">
        <v>309</v>
      </c>
      <c r="AQ11" s="35" t="s">
        <v>309</v>
      </c>
      <c r="AR11" s="35" t="s">
        <v>309</v>
      </c>
      <c r="AS11" s="35" t="s">
        <v>309</v>
      </c>
      <c r="AT11" s="37">
        <v>98</v>
      </c>
      <c r="AU11" s="37">
        <v>380</v>
      </c>
      <c r="AV11" s="37">
        <v>4</v>
      </c>
      <c r="AW11" s="37">
        <v>12</v>
      </c>
      <c r="AX11" s="37">
        <v>41</v>
      </c>
      <c r="AY11" s="37">
        <v>117</v>
      </c>
      <c r="AZ11" s="37">
        <v>15</v>
      </c>
      <c r="BA11" s="37">
        <v>189</v>
      </c>
      <c r="BB11" s="37">
        <v>2</v>
      </c>
      <c r="BC11" s="37">
        <v>18</v>
      </c>
      <c r="BD11" s="37">
        <v>43</v>
      </c>
      <c r="BE11" s="37">
        <v>110</v>
      </c>
      <c r="BF11" s="37">
        <v>18</v>
      </c>
      <c r="BG11" s="37">
        <v>191</v>
      </c>
      <c r="BH11" s="36" t="s">
        <v>1222</v>
      </c>
      <c r="BI11" s="34">
        <v>42124</v>
      </c>
      <c r="BJ11" s="37" t="s">
        <v>107</v>
      </c>
      <c r="BK11" s="36" t="s">
        <v>109</v>
      </c>
      <c r="BL11" s="36" t="s">
        <v>309</v>
      </c>
      <c r="BM11" s="36" t="s">
        <v>1023</v>
      </c>
      <c r="BN11" s="36" t="s">
        <v>309</v>
      </c>
      <c r="BO11" s="36"/>
      <c r="BP11" s="36"/>
      <c r="BQ11" s="36"/>
      <c r="BR11" s="36" t="s">
        <v>107</v>
      </c>
      <c r="BS11" s="36" t="s">
        <v>107</v>
      </c>
      <c r="BT11" s="36" t="s">
        <v>107</v>
      </c>
      <c r="BU11" s="36" t="s">
        <v>107</v>
      </c>
      <c r="BV11" s="36" t="s">
        <v>107</v>
      </c>
      <c r="BW11" s="36" t="s">
        <v>107</v>
      </c>
      <c r="BX11" s="36" t="s">
        <v>107</v>
      </c>
      <c r="BY11" s="36" t="s">
        <v>107</v>
      </c>
      <c r="BZ11" s="36"/>
      <c r="CA11" s="36"/>
      <c r="CB11" s="36"/>
      <c r="CC11" s="36" t="s">
        <v>1102</v>
      </c>
      <c r="CD11" s="37" t="s">
        <v>107</v>
      </c>
      <c r="CE11" s="37"/>
      <c r="CF11" s="37"/>
      <c r="CG11" s="37"/>
      <c r="CH11" s="36" t="s">
        <v>1102</v>
      </c>
      <c r="CI11" s="36" t="s">
        <v>62</v>
      </c>
      <c r="CJ11" s="36" t="s">
        <v>62</v>
      </c>
      <c r="CK11" s="36" t="s">
        <v>62</v>
      </c>
      <c r="CL11" s="36" t="s">
        <v>1102</v>
      </c>
      <c r="CM11" s="36" t="s">
        <v>62</v>
      </c>
      <c r="CN11" s="36" t="s">
        <v>62</v>
      </c>
      <c r="CO11" s="36" t="s">
        <v>309</v>
      </c>
      <c r="CP11" s="36" t="s">
        <v>1102</v>
      </c>
      <c r="CQ11" s="36" t="s">
        <v>62</v>
      </c>
      <c r="CR11" s="36" t="s">
        <v>93</v>
      </c>
      <c r="CS11" s="36" t="s">
        <v>309</v>
      </c>
      <c r="CT11" s="36" t="s">
        <v>1265</v>
      </c>
      <c r="CU11" s="36" t="s">
        <v>309</v>
      </c>
      <c r="CV11" s="36" t="s">
        <v>906</v>
      </c>
      <c r="CW11" s="36" t="s">
        <v>309</v>
      </c>
      <c r="CX11" s="36" t="s">
        <v>1240</v>
      </c>
      <c r="CY11" s="36" t="s">
        <v>124</v>
      </c>
      <c r="CZ11" s="36" t="s">
        <v>1108</v>
      </c>
      <c r="DA11" s="36" t="s">
        <v>309</v>
      </c>
      <c r="DB11" s="36" t="s">
        <v>1108</v>
      </c>
      <c r="DC11" s="36" t="s">
        <v>309</v>
      </c>
      <c r="DD11" s="36" t="s">
        <v>309</v>
      </c>
      <c r="DE11" s="36" t="s">
        <v>909</v>
      </c>
      <c r="DF11" s="36" t="s">
        <v>309</v>
      </c>
      <c r="DG11" s="37" t="s">
        <v>1242</v>
      </c>
      <c r="DH11" s="36" t="s">
        <v>62</v>
      </c>
      <c r="DI11" s="36" t="s">
        <v>309</v>
      </c>
      <c r="DJ11" s="36" t="s">
        <v>110</v>
      </c>
      <c r="DK11" s="37">
        <v>45</v>
      </c>
      <c r="DL11" s="36">
        <v>0</v>
      </c>
      <c r="DM11" s="37" t="s">
        <v>1114</v>
      </c>
      <c r="DN11" s="37" t="s">
        <v>1193</v>
      </c>
      <c r="DO11" s="36" t="s">
        <v>112</v>
      </c>
      <c r="DP11" s="36" t="s">
        <v>1103</v>
      </c>
      <c r="DQ11" s="36" t="s">
        <v>124</v>
      </c>
      <c r="DR11" s="37">
        <v>5</v>
      </c>
      <c r="DS11" s="37" t="s">
        <v>124</v>
      </c>
      <c r="DT11" s="37" t="s">
        <v>107</v>
      </c>
      <c r="DU11" s="37" t="s">
        <v>107</v>
      </c>
      <c r="DV11" s="37" t="s">
        <v>1123</v>
      </c>
      <c r="DW11" s="37" t="s">
        <v>309</v>
      </c>
      <c r="DX11" s="37" t="s">
        <v>107</v>
      </c>
      <c r="DY11" s="36" t="s">
        <v>107</v>
      </c>
      <c r="DZ11" s="37" t="s">
        <v>107</v>
      </c>
      <c r="EA11" s="37" t="s">
        <v>1121</v>
      </c>
      <c r="EB11" s="36" t="s">
        <v>1093</v>
      </c>
      <c r="EC11" s="36" t="s">
        <v>309</v>
      </c>
      <c r="ED11" s="36"/>
      <c r="EE11" s="36" t="s">
        <v>124</v>
      </c>
      <c r="EF11" s="36" t="s">
        <v>1200</v>
      </c>
      <c r="EG11" s="36" t="s">
        <v>309</v>
      </c>
      <c r="EH11" s="37" t="s">
        <v>124</v>
      </c>
      <c r="EI11" s="37" t="s">
        <v>107</v>
      </c>
      <c r="EJ11" s="37" t="s">
        <v>107</v>
      </c>
      <c r="EK11" s="36" t="s">
        <v>1112</v>
      </c>
      <c r="EL11" s="36" t="s">
        <v>309</v>
      </c>
      <c r="EM11" s="36" t="s">
        <v>1110</v>
      </c>
      <c r="EN11" s="36" t="s">
        <v>309</v>
      </c>
      <c r="EO11" s="36" t="s">
        <v>62</v>
      </c>
      <c r="EP11" s="36" t="s">
        <v>309</v>
      </c>
      <c r="EQ11" s="36" t="s">
        <v>62</v>
      </c>
      <c r="ER11" s="36" t="s">
        <v>309</v>
      </c>
      <c r="ES11" s="36">
        <v>0</v>
      </c>
      <c r="ET11" s="37">
        <v>0</v>
      </c>
      <c r="EU11" s="37">
        <v>0</v>
      </c>
      <c r="EV11" s="37">
        <v>0</v>
      </c>
      <c r="EW11" s="37">
        <v>0</v>
      </c>
      <c r="EX11" s="37">
        <v>0</v>
      </c>
      <c r="EY11" s="37">
        <v>0</v>
      </c>
      <c r="EZ11" s="36" t="s">
        <v>124</v>
      </c>
      <c r="FA11" s="36" t="s">
        <v>107</v>
      </c>
      <c r="FB11" s="36" t="s">
        <v>107</v>
      </c>
      <c r="FC11" s="36" t="s">
        <v>309</v>
      </c>
      <c r="FD11" s="36" t="s">
        <v>124</v>
      </c>
      <c r="FE11" s="36" t="s">
        <v>309</v>
      </c>
      <c r="FF11" s="36" t="s">
        <v>309</v>
      </c>
      <c r="FG11" s="41" t="s">
        <v>1251</v>
      </c>
      <c r="FH11" s="36" t="s">
        <v>309</v>
      </c>
      <c r="FI11" s="36" t="s">
        <v>1</v>
      </c>
      <c r="FJ11" s="36" t="s">
        <v>309</v>
      </c>
      <c r="FK11" s="36" t="s">
        <v>107</v>
      </c>
      <c r="FL11" s="36" t="s">
        <v>124</v>
      </c>
      <c r="FM11" s="36" t="s">
        <v>107</v>
      </c>
      <c r="FN11" s="36" t="s">
        <v>1227</v>
      </c>
      <c r="FO11" s="36" t="s">
        <v>309</v>
      </c>
      <c r="FP11" s="36" t="s">
        <v>309</v>
      </c>
      <c r="FQ11" s="36" t="s">
        <v>309</v>
      </c>
      <c r="FR11" s="36" t="s">
        <v>1102</v>
      </c>
      <c r="FS11" s="36" t="s">
        <v>1102</v>
      </c>
      <c r="FT11" s="36" t="s">
        <v>124</v>
      </c>
      <c r="FU11" s="36" t="s">
        <v>124</v>
      </c>
      <c r="FV11" s="36" t="s">
        <v>84</v>
      </c>
      <c r="FW11" s="36" t="s">
        <v>309</v>
      </c>
      <c r="FX11" s="36" t="s">
        <v>84</v>
      </c>
      <c r="FY11" s="36" t="s">
        <v>309</v>
      </c>
      <c r="FZ11" s="37">
        <v>100</v>
      </c>
      <c r="GA11" s="36" t="s">
        <v>124</v>
      </c>
      <c r="GB11" s="36" t="s">
        <v>1111</v>
      </c>
      <c r="GC11" s="36" t="s">
        <v>124</v>
      </c>
      <c r="GD11" s="36" t="s">
        <v>124</v>
      </c>
      <c r="GE11" s="36" t="s">
        <v>1107</v>
      </c>
      <c r="GF11" s="36" t="s">
        <v>309</v>
      </c>
      <c r="GG11" s="36" t="s">
        <v>1107</v>
      </c>
      <c r="GH11" s="36" t="s">
        <v>309</v>
      </c>
      <c r="GI11" s="36" t="s">
        <v>107</v>
      </c>
      <c r="GJ11" s="36"/>
      <c r="GK11" s="36" t="s">
        <v>80</v>
      </c>
      <c r="GL11" s="36" t="s">
        <v>1437</v>
      </c>
      <c r="GM11" s="36" t="s">
        <v>107</v>
      </c>
      <c r="GN11" s="36" t="s">
        <v>1412</v>
      </c>
      <c r="GO11" s="45" t="s">
        <v>309</v>
      </c>
      <c r="GP11" s="36" t="s">
        <v>1415</v>
      </c>
      <c r="GQ11" s="45" t="s">
        <v>309</v>
      </c>
      <c r="GR11" s="45" t="s">
        <v>1418</v>
      </c>
      <c r="GS11" s="45" t="s">
        <v>309</v>
      </c>
      <c r="GT11" s="36" t="s">
        <v>1413</v>
      </c>
      <c r="GU11" s="36" t="s">
        <v>309</v>
      </c>
      <c r="GV11" s="36" t="s">
        <v>1414</v>
      </c>
      <c r="GW11" s="45" t="s">
        <v>124</v>
      </c>
      <c r="GX11" s="36" t="s">
        <v>1433</v>
      </c>
      <c r="GY11" s="36"/>
      <c r="GZ11" s="36" t="s">
        <v>100</v>
      </c>
      <c r="HA11" s="36" t="s">
        <v>309</v>
      </c>
      <c r="HB11" s="36" t="s">
        <v>1236</v>
      </c>
      <c r="HC11" s="36" t="s">
        <v>309</v>
      </c>
      <c r="HD11" s="36" t="s">
        <v>124</v>
      </c>
      <c r="HE11" s="36" t="s">
        <v>1501</v>
      </c>
      <c r="HF11" s="36" t="s">
        <v>124</v>
      </c>
      <c r="HG11" s="36" t="s">
        <v>1190</v>
      </c>
      <c r="HH11" s="36" t="s">
        <v>80</v>
      </c>
      <c r="HI11" s="36" t="s">
        <v>1502</v>
      </c>
      <c r="HJ11" s="36" t="s">
        <v>124</v>
      </c>
      <c r="HK11" s="36" t="s">
        <v>62</v>
      </c>
      <c r="HL11" s="2" t="str">
        <f t="shared" si="0"/>
        <v>&lt;1500</v>
      </c>
    </row>
    <row r="12" spans="1:220" s="2" customFormat="1" ht="25.35" customHeight="1" x14ac:dyDescent="0.35">
      <c r="A12" s="33"/>
      <c r="B12" s="34">
        <v>42708</v>
      </c>
      <c r="C12" s="33">
        <v>9</v>
      </c>
      <c r="D12" s="37">
        <v>233</v>
      </c>
      <c r="E12" s="36" t="s">
        <v>504</v>
      </c>
      <c r="F12" s="36" t="s">
        <v>1506</v>
      </c>
      <c r="G12" s="36" t="s">
        <v>309</v>
      </c>
      <c r="H12" s="34">
        <v>42151</v>
      </c>
      <c r="I12" s="34" t="s">
        <v>309</v>
      </c>
      <c r="J12" s="36" t="s">
        <v>840</v>
      </c>
      <c r="K12" s="36" t="s">
        <v>88</v>
      </c>
      <c r="L12" s="36" t="s">
        <v>89</v>
      </c>
      <c r="M12" s="36" t="s">
        <v>56</v>
      </c>
      <c r="N12" s="35">
        <v>5</v>
      </c>
      <c r="O12" s="36">
        <v>27.699580000000001</v>
      </c>
      <c r="P12" s="36">
        <v>85.89528</v>
      </c>
      <c r="Q12" s="36">
        <v>2029.992684711046</v>
      </c>
      <c r="R12" s="36" t="s">
        <v>309</v>
      </c>
      <c r="S12" s="38" t="s">
        <v>119</v>
      </c>
      <c r="T12" s="36" t="s">
        <v>1232</v>
      </c>
      <c r="U12" s="36" t="s">
        <v>309</v>
      </c>
      <c r="V12" s="37" t="s">
        <v>107</v>
      </c>
      <c r="W12" s="36" t="s">
        <v>866</v>
      </c>
      <c r="X12" s="36" t="s">
        <v>1081</v>
      </c>
      <c r="Y12" s="36" t="s">
        <v>309</v>
      </c>
      <c r="Z12" s="36" t="s">
        <v>124</v>
      </c>
      <c r="AA12" s="36" t="s">
        <v>107</v>
      </c>
      <c r="AB12" s="36" t="s">
        <v>117</v>
      </c>
      <c r="AC12" s="36" t="s">
        <v>1221</v>
      </c>
      <c r="AD12" s="36" t="s">
        <v>309</v>
      </c>
      <c r="AE12" s="37" t="s">
        <v>124</v>
      </c>
      <c r="AF12" s="35" t="s">
        <v>76</v>
      </c>
      <c r="AG12" s="35" t="s">
        <v>124</v>
      </c>
      <c r="AH12" s="37" t="s">
        <v>107</v>
      </c>
      <c r="AI12" s="36" t="s">
        <v>309</v>
      </c>
      <c r="AJ12" s="36" t="s">
        <v>309</v>
      </c>
      <c r="AK12" s="37" t="s">
        <v>107</v>
      </c>
      <c r="AL12" s="35" t="s">
        <v>88</v>
      </c>
      <c r="AM12" s="35" t="s">
        <v>89</v>
      </c>
      <c r="AN12" s="35" t="s">
        <v>1368</v>
      </c>
      <c r="AO12" s="35">
        <v>5</v>
      </c>
      <c r="AP12" s="35" t="s">
        <v>88</v>
      </c>
      <c r="AQ12" s="35" t="s">
        <v>309</v>
      </c>
      <c r="AR12" s="35" t="s">
        <v>309</v>
      </c>
      <c r="AS12" s="35" t="s">
        <v>309</v>
      </c>
      <c r="AT12" s="37">
        <v>60</v>
      </c>
      <c r="AU12" s="37">
        <v>204</v>
      </c>
      <c r="AV12" s="37">
        <v>6</v>
      </c>
      <c r="AW12" s="37">
        <v>6</v>
      </c>
      <c r="AX12" s="37">
        <v>18</v>
      </c>
      <c r="AY12" s="37">
        <v>45</v>
      </c>
      <c r="AZ12" s="37">
        <v>21</v>
      </c>
      <c r="BA12" s="37">
        <v>96</v>
      </c>
      <c r="BB12" s="37">
        <v>3</v>
      </c>
      <c r="BC12" s="37">
        <v>9</v>
      </c>
      <c r="BD12" s="37">
        <v>24</v>
      </c>
      <c r="BE12" s="37">
        <v>48</v>
      </c>
      <c r="BF12" s="37">
        <v>24</v>
      </c>
      <c r="BG12" s="37">
        <v>108</v>
      </c>
      <c r="BH12" s="36" t="s">
        <v>1238</v>
      </c>
      <c r="BI12" s="34">
        <v>42313</v>
      </c>
      <c r="BJ12" s="37" t="s">
        <v>42</v>
      </c>
      <c r="BK12" s="36" t="s">
        <v>109</v>
      </c>
      <c r="BL12" s="36" t="s">
        <v>309</v>
      </c>
      <c r="BM12" s="36" t="s">
        <v>1224</v>
      </c>
      <c r="BN12" s="36" t="s">
        <v>309</v>
      </c>
      <c r="BO12" s="36" t="s">
        <v>107</v>
      </c>
      <c r="BP12" s="36" t="s">
        <v>309</v>
      </c>
      <c r="BQ12" s="36" t="s">
        <v>309</v>
      </c>
      <c r="BR12" s="36" t="s">
        <v>107</v>
      </c>
      <c r="BS12" s="36" t="s">
        <v>107</v>
      </c>
      <c r="BT12" s="36" t="s">
        <v>107</v>
      </c>
      <c r="BU12" s="36" t="s">
        <v>107</v>
      </c>
      <c r="BV12" s="36" t="s">
        <v>107</v>
      </c>
      <c r="BW12" s="36" t="s">
        <v>107</v>
      </c>
      <c r="BX12" s="36" t="s">
        <v>107</v>
      </c>
      <c r="BY12" s="36" t="s">
        <v>107</v>
      </c>
      <c r="BZ12" s="36" t="s">
        <v>309</v>
      </c>
      <c r="CA12" s="36" t="s">
        <v>309</v>
      </c>
      <c r="CB12" s="36" t="s">
        <v>309</v>
      </c>
      <c r="CC12" s="36" t="s">
        <v>1102</v>
      </c>
      <c r="CD12" s="37" t="s">
        <v>42</v>
      </c>
      <c r="CE12" s="37" t="s">
        <v>1290</v>
      </c>
      <c r="CF12" s="37" t="s">
        <v>309</v>
      </c>
      <c r="CG12" s="37" t="s">
        <v>107</v>
      </c>
      <c r="CH12" s="36" t="s">
        <v>1102</v>
      </c>
      <c r="CI12" s="36" t="s">
        <v>62</v>
      </c>
      <c r="CJ12" s="36" t="s">
        <v>62</v>
      </c>
      <c r="CK12" s="36" t="s">
        <v>62</v>
      </c>
      <c r="CL12" s="36" t="s">
        <v>1102</v>
      </c>
      <c r="CM12" s="36" t="s">
        <v>62</v>
      </c>
      <c r="CN12" s="36" t="s">
        <v>62</v>
      </c>
      <c r="CO12" s="36" t="s">
        <v>309</v>
      </c>
      <c r="CP12" s="36" t="s">
        <v>77</v>
      </c>
      <c r="CQ12" s="36" t="s">
        <v>76</v>
      </c>
      <c r="CR12" s="36" t="s">
        <v>104</v>
      </c>
      <c r="CS12" s="36" t="s">
        <v>309</v>
      </c>
      <c r="CT12" s="36" t="s">
        <v>93</v>
      </c>
      <c r="CU12" s="36" t="s">
        <v>309</v>
      </c>
      <c r="CV12" s="36" t="s">
        <v>1239</v>
      </c>
      <c r="CW12" s="36" t="s">
        <v>309</v>
      </c>
      <c r="CX12" s="36" t="s">
        <v>1233</v>
      </c>
      <c r="CY12" s="36" t="s">
        <v>42</v>
      </c>
      <c r="CZ12" s="36" t="s">
        <v>1108</v>
      </c>
      <c r="DA12" s="36" t="s">
        <v>309</v>
      </c>
      <c r="DB12" s="36" t="s">
        <v>1108</v>
      </c>
      <c r="DC12" s="36" t="s">
        <v>309</v>
      </c>
      <c r="DD12" s="36" t="s">
        <v>309</v>
      </c>
      <c r="DE12" s="36" t="s">
        <v>910</v>
      </c>
      <c r="DF12" s="36" t="s">
        <v>309</v>
      </c>
      <c r="DG12" s="37" t="s">
        <v>1228</v>
      </c>
      <c r="DH12" s="36" t="s">
        <v>62</v>
      </c>
      <c r="DI12" s="36" t="s">
        <v>309</v>
      </c>
      <c r="DJ12" s="36" t="s">
        <v>110</v>
      </c>
      <c r="DK12" s="37">
        <v>60</v>
      </c>
      <c r="DL12" s="36">
        <v>0</v>
      </c>
      <c r="DM12" s="37" t="s">
        <v>1114</v>
      </c>
      <c r="DN12" s="37" t="s">
        <v>1352</v>
      </c>
      <c r="DO12" s="36" t="s">
        <v>112</v>
      </c>
      <c r="DP12" s="36" t="s">
        <v>1103</v>
      </c>
      <c r="DQ12" s="36" t="s">
        <v>124</v>
      </c>
      <c r="DR12" s="37">
        <v>0</v>
      </c>
      <c r="DS12" s="37" t="s">
        <v>309</v>
      </c>
      <c r="DT12" s="37" t="s">
        <v>309</v>
      </c>
      <c r="DU12" s="37" t="s">
        <v>309</v>
      </c>
      <c r="DV12" s="37" t="s">
        <v>87</v>
      </c>
      <c r="DW12" s="37" t="s">
        <v>309</v>
      </c>
      <c r="DX12" s="37" t="s">
        <v>107</v>
      </c>
      <c r="DY12" s="36" t="s">
        <v>107</v>
      </c>
      <c r="DZ12" s="37" t="s">
        <v>124</v>
      </c>
      <c r="EA12" s="37" t="s">
        <v>1229</v>
      </c>
      <c r="EB12" s="36" t="s">
        <v>1230</v>
      </c>
      <c r="EC12" s="36" t="s">
        <v>309</v>
      </c>
      <c r="ED12" s="36"/>
      <c r="EE12" s="36" t="s">
        <v>107</v>
      </c>
      <c r="EF12" s="36" t="s">
        <v>309</v>
      </c>
      <c r="EG12" s="36" t="s">
        <v>309</v>
      </c>
      <c r="EH12" s="37" t="s">
        <v>124</v>
      </c>
      <c r="EI12" s="37" t="s">
        <v>124</v>
      </c>
      <c r="EJ12" s="37" t="s">
        <v>124</v>
      </c>
      <c r="EK12" s="36" t="s">
        <v>98</v>
      </c>
      <c r="EL12" s="36" t="s">
        <v>309</v>
      </c>
      <c r="EM12" s="36" t="s">
        <v>1112</v>
      </c>
      <c r="EN12" s="36" t="s">
        <v>309</v>
      </c>
      <c r="EO12" s="36" t="s">
        <v>1110</v>
      </c>
      <c r="EP12" s="36" t="s">
        <v>309</v>
      </c>
      <c r="EQ12" s="36" t="s">
        <v>841</v>
      </c>
      <c r="ER12" s="36" t="s">
        <v>309</v>
      </c>
      <c r="ES12" s="36">
        <v>0</v>
      </c>
      <c r="ET12" s="37">
        <v>2</v>
      </c>
      <c r="EU12" s="37">
        <v>0</v>
      </c>
      <c r="EV12" s="37">
        <v>2</v>
      </c>
      <c r="EW12" s="37">
        <v>0</v>
      </c>
      <c r="EX12" s="37">
        <v>2</v>
      </c>
      <c r="EY12" s="37">
        <v>2</v>
      </c>
      <c r="EZ12" s="36" t="s">
        <v>107</v>
      </c>
      <c r="FA12" s="36" t="s">
        <v>107</v>
      </c>
      <c r="FB12" s="36" t="s">
        <v>107</v>
      </c>
      <c r="FC12" s="36" t="s">
        <v>309</v>
      </c>
      <c r="FD12" s="36" t="s">
        <v>124</v>
      </c>
      <c r="FE12" s="36" t="s">
        <v>309</v>
      </c>
      <c r="FF12" s="36" t="s">
        <v>309</v>
      </c>
      <c r="FG12" s="41" t="s">
        <v>1235</v>
      </c>
      <c r="FH12" s="36" t="s">
        <v>309</v>
      </c>
      <c r="FI12" s="36" t="s">
        <v>1</v>
      </c>
      <c r="FJ12" s="36" t="s">
        <v>309</v>
      </c>
      <c r="FK12" s="36" t="s">
        <v>107</v>
      </c>
      <c r="FL12" s="36" t="s">
        <v>124</v>
      </c>
      <c r="FM12" s="36" t="s">
        <v>107</v>
      </c>
      <c r="FN12" s="36" t="s">
        <v>1233</v>
      </c>
      <c r="FO12" s="36" t="s">
        <v>309</v>
      </c>
      <c r="FP12" s="36" t="s">
        <v>309</v>
      </c>
      <c r="FQ12" s="36" t="s">
        <v>309</v>
      </c>
      <c r="FR12" s="36" t="s">
        <v>77</v>
      </c>
      <c r="FS12" s="36" t="s">
        <v>77</v>
      </c>
      <c r="FT12" s="36" t="s">
        <v>124</v>
      </c>
      <c r="FU12" s="36" t="s">
        <v>124</v>
      </c>
      <c r="FV12" s="36" t="s">
        <v>84</v>
      </c>
      <c r="FW12" s="36" t="s">
        <v>309</v>
      </c>
      <c r="FX12" s="36" t="s">
        <v>84</v>
      </c>
      <c r="FY12" s="36" t="s">
        <v>309</v>
      </c>
      <c r="FZ12" s="37">
        <v>2</v>
      </c>
      <c r="GA12" s="36" t="s">
        <v>124</v>
      </c>
      <c r="GB12" s="36" t="s">
        <v>1105</v>
      </c>
      <c r="GC12" s="36" t="s">
        <v>124</v>
      </c>
      <c r="GD12" s="36" t="s">
        <v>124</v>
      </c>
      <c r="GE12" s="36" t="s">
        <v>1117</v>
      </c>
      <c r="GF12" s="36" t="s">
        <v>309</v>
      </c>
      <c r="GG12" s="36" t="s">
        <v>1122</v>
      </c>
      <c r="GH12" s="36" t="s">
        <v>309</v>
      </c>
      <c r="GI12" s="36" t="s">
        <v>107</v>
      </c>
      <c r="GJ12" s="36"/>
      <c r="GK12" s="36" t="s">
        <v>1429</v>
      </c>
      <c r="GL12" s="36" t="s">
        <v>309</v>
      </c>
      <c r="GM12" s="36" t="s">
        <v>107</v>
      </c>
      <c r="GN12" s="36" t="s">
        <v>1412</v>
      </c>
      <c r="GO12" s="45" t="s">
        <v>309</v>
      </c>
      <c r="GP12" s="36" t="s">
        <v>1413</v>
      </c>
      <c r="GQ12" s="45" t="s">
        <v>309</v>
      </c>
      <c r="GR12" s="45" t="s">
        <v>1417</v>
      </c>
      <c r="GS12" s="45" t="s">
        <v>309</v>
      </c>
      <c r="GT12" s="36" t="s">
        <v>1428</v>
      </c>
      <c r="GU12" s="36" t="s">
        <v>309</v>
      </c>
      <c r="GV12" s="36" t="s">
        <v>1414</v>
      </c>
      <c r="GW12" s="45" t="s">
        <v>124</v>
      </c>
      <c r="GX12" s="36" t="s">
        <v>1433</v>
      </c>
      <c r="GY12" s="36"/>
      <c r="GZ12" s="36" t="s">
        <v>1236</v>
      </c>
      <c r="HA12" s="36" t="s">
        <v>309</v>
      </c>
      <c r="HB12" s="36" t="s">
        <v>100</v>
      </c>
      <c r="HC12" s="36" t="s">
        <v>309</v>
      </c>
      <c r="HD12" s="36" t="s">
        <v>107</v>
      </c>
      <c r="HE12" s="36" t="s">
        <v>309</v>
      </c>
      <c r="HF12" s="36" t="s">
        <v>124</v>
      </c>
      <c r="HG12" s="36" t="s">
        <v>1190</v>
      </c>
      <c r="HH12" s="36" t="s">
        <v>1237</v>
      </c>
      <c r="HI12" s="36" t="s">
        <v>309</v>
      </c>
      <c r="HJ12" s="36" t="s">
        <v>107</v>
      </c>
      <c r="HK12" s="36" t="s">
        <v>309</v>
      </c>
      <c r="HL12" s="2" t="str">
        <f t="shared" si="0"/>
        <v>1500 - 2500</v>
      </c>
    </row>
    <row r="13" spans="1:220" s="2" customFormat="1" ht="25.35" customHeight="1" x14ac:dyDescent="0.35">
      <c r="A13" s="33"/>
      <c r="B13" s="34">
        <v>42704</v>
      </c>
      <c r="C13" s="33">
        <v>9</v>
      </c>
      <c r="D13" s="37">
        <v>236</v>
      </c>
      <c r="E13" s="36" t="s">
        <v>505</v>
      </c>
      <c r="F13" s="36" t="s">
        <v>1506</v>
      </c>
      <c r="G13" s="36" t="s">
        <v>309</v>
      </c>
      <c r="H13" s="34">
        <v>42124</v>
      </c>
      <c r="I13" s="34" t="s">
        <v>309</v>
      </c>
      <c r="J13" s="36" t="s">
        <v>838</v>
      </c>
      <c r="K13" s="36" t="s">
        <v>88</v>
      </c>
      <c r="L13" s="36" t="s">
        <v>90</v>
      </c>
      <c r="M13" s="36" t="s">
        <v>912</v>
      </c>
      <c r="N13" s="35">
        <v>9</v>
      </c>
      <c r="O13" s="36">
        <v>27.928370000000001</v>
      </c>
      <c r="P13" s="36">
        <v>85.151409999999998</v>
      </c>
      <c r="Q13" s="36">
        <v>565.41087539624482</v>
      </c>
      <c r="R13" s="36" t="s">
        <v>309</v>
      </c>
      <c r="S13" s="38" t="s">
        <v>119</v>
      </c>
      <c r="T13" s="36" t="s">
        <v>1232</v>
      </c>
      <c r="U13" s="36" t="s">
        <v>309</v>
      </c>
      <c r="V13" s="37" t="s">
        <v>107</v>
      </c>
      <c r="W13" s="36" t="s">
        <v>866</v>
      </c>
      <c r="X13" s="36" t="s">
        <v>1081</v>
      </c>
      <c r="Y13" s="36" t="s">
        <v>309</v>
      </c>
      <c r="Z13" s="36" t="s">
        <v>124</v>
      </c>
      <c r="AA13" s="36" t="s">
        <v>124</v>
      </c>
      <c r="AB13" s="36" t="s">
        <v>117</v>
      </c>
      <c r="AC13" s="36" t="s">
        <v>1221</v>
      </c>
      <c r="AD13" s="36" t="s">
        <v>309</v>
      </c>
      <c r="AE13" s="37" t="s">
        <v>107</v>
      </c>
      <c r="AF13" s="35" t="s">
        <v>309</v>
      </c>
      <c r="AG13" s="35" t="s">
        <v>309</v>
      </c>
      <c r="AH13" s="37" t="s">
        <v>107</v>
      </c>
      <c r="AI13" s="36" t="s">
        <v>309</v>
      </c>
      <c r="AJ13" s="36" t="s">
        <v>309</v>
      </c>
      <c r="AK13" s="37" t="s">
        <v>124</v>
      </c>
      <c r="AL13" s="35" t="s">
        <v>88</v>
      </c>
      <c r="AM13" s="35" t="s">
        <v>91</v>
      </c>
      <c r="AN13" s="35" t="s">
        <v>867</v>
      </c>
      <c r="AO13" s="35" t="s">
        <v>309</v>
      </c>
      <c r="AP13" s="35" t="s">
        <v>88</v>
      </c>
      <c r="AQ13" s="35" t="s">
        <v>90</v>
      </c>
      <c r="AR13" s="35" t="s">
        <v>1307</v>
      </c>
      <c r="AS13" s="35" t="s">
        <v>309</v>
      </c>
      <c r="AT13" s="37">
        <v>116</v>
      </c>
      <c r="AU13" s="37">
        <v>531</v>
      </c>
      <c r="AV13" s="37">
        <v>6</v>
      </c>
      <c r="AW13" s="37">
        <v>29</v>
      </c>
      <c r="AX13" s="37">
        <v>82</v>
      </c>
      <c r="AY13" s="37">
        <v>116</v>
      </c>
      <c r="AZ13" s="37">
        <v>6</v>
      </c>
      <c r="BA13" s="37">
        <v>239</v>
      </c>
      <c r="BB13" s="37">
        <v>6</v>
      </c>
      <c r="BC13" s="37">
        <v>58</v>
      </c>
      <c r="BD13" s="37">
        <v>76</v>
      </c>
      <c r="BE13" s="37">
        <v>140</v>
      </c>
      <c r="BF13" s="37">
        <v>12</v>
      </c>
      <c r="BG13" s="37">
        <v>292</v>
      </c>
      <c r="BH13" s="36" t="s">
        <v>1191</v>
      </c>
      <c r="BI13" s="34">
        <v>42262</v>
      </c>
      <c r="BJ13" s="37" t="s">
        <v>124</v>
      </c>
      <c r="BK13" s="36" t="s">
        <v>866</v>
      </c>
      <c r="BL13" s="36" t="s">
        <v>309</v>
      </c>
      <c r="BM13" s="36" t="s">
        <v>1258</v>
      </c>
      <c r="BN13" s="36" t="s">
        <v>309</v>
      </c>
      <c r="BO13" s="36" t="s">
        <v>124</v>
      </c>
      <c r="BP13" s="36">
        <v>750</v>
      </c>
      <c r="BQ13" s="36" t="s">
        <v>124</v>
      </c>
      <c r="BR13" s="36" t="s">
        <v>124</v>
      </c>
      <c r="BS13" s="36" t="s">
        <v>107</v>
      </c>
      <c r="BT13" s="36" t="s">
        <v>107</v>
      </c>
      <c r="BU13" s="36" t="s">
        <v>107</v>
      </c>
      <c r="BV13" s="36" t="s">
        <v>107</v>
      </c>
      <c r="BW13" s="36" t="s">
        <v>107</v>
      </c>
      <c r="BX13" s="36" t="s">
        <v>107</v>
      </c>
      <c r="BY13" s="36" t="s">
        <v>107</v>
      </c>
      <c r="BZ13" s="36" t="s">
        <v>309</v>
      </c>
      <c r="CA13" s="36" t="s">
        <v>1255</v>
      </c>
      <c r="CB13" s="36" t="s">
        <v>309</v>
      </c>
      <c r="CC13" s="36" t="s">
        <v>1102</v>
      </c>
      <c r="CD13" s="37" t="s">
        <v>124</v>
      </c>
      <c r="CE13" s="37" t="s">
        <v>80</v>
      </c>
      <c r="CF13" s="37" t="s">
        <v>1308</v>
      </c>
      <c r="CG13" s="37" t="s">
        <v>107</v>
      </c>
      <c r="CH13" s="36" t="s">
        <v>1102</v>
      </c>
      <c r="CI13" s="36" t="s">
        <v>62</v>
      </c>
      <c r="CJ13" s="36" t="s">
        <v>62</v>
      </c>
      <c r="CK13" s="36" t="s">
        <v>76</v>
      </c>
      <c r="CL13" s="36" t="s">
        <v>1102</v>
      </c>
      <c r="CM13" s="36" t="s">
        <v>62</v>
      </c>
      <c r="CN13" s="36" t="s">
        <v>62</v>
      </c>
      <c r="CO13" s="36" t="s">
        <v>309</v>
      </c>
      <c r="CP13" s="36" t="s">
        <v>1102</v>
      </c>
      <c r="CQ13" s="36" t="s">
        <v>76</v>
      </c>
      <c r="CR13" s="36" t="s">
        <v>905</v>
      </c>
      <c r="CS13" s="36" t="s">
        <v>309</v>
      </c>
      <c r="CT13" s="36" t="s">
        <v>62</v>
      </c>
      <c r="CU13" s="36" t="s">
        <v>309</v>
      </c>
      <c r="CV13" s="36" t="s">
        <v>62</v>
      </c>
      <c r="CW13" s="36" t="s">
        <v>309</v>
      </c>
      <c r="CX13" s="36" t="s">
        <v>1240</v>
      </c>
      <c r="CY13" s="36" t="s">
        <v>124</v>
      </c>
      <c r="CZ13" s="36" t="s">
        <v>1108</v>
      </c>
      <c r="DA13" s="36" t="s">
        <v>309</v>
      </c>
      <c r="DB13" s="36" t="s">
        <v>1108</v>
      </c>
      <c r="DC13" s="36" t="s">
        <v>309</v>
      </c>
      <c r="DD13" s="36" t="s">
        <v>309</v>
      </c>
      <c r="DE13" s="36" t="s">
        <v>910</v>
      </c>
      <c r="DF13" s="36" t="s">
        <v>309</v>
      </c>
      <c r="DG13" s="37" t="s">
        <v>1242</v>
      </c>
      <c r="DH13" s="36" t="s">
        <v>120</v>
      </c>
      <c r="DI13" s="36" t="s">
        <v>309</v>
      </c>
      <c r="DJ13" s="36" t="s">
        <v>102</v>
      </c>
      <c r="DK13" s="37">
        <v>33</v>
      </c>
      <c r="DL13" s="36">
        <v>0</v>
      </c>
      <c r="DM13" s="37" t="s">
        <v>1114</v>
      </c>
      <c r="DN13" s="37" t="s">
        <v>1024</v>
      </c>
      <c r="DO13" s="36" t="s">
        <v>112</v>
      </c>
      <c r="DP13" s="36" t="s">
        <v>1103</v>
      </c>
      <c r="DQ13" s="36" t="s">
        <v>124</v>
      </c>
      <c r="DR13" s="37">
        <v>0</v>
      </c>
      <c r="DS13" s="37" t="s">
        <v>309</v>
      </c>
      <c r="DT13" s="37" t="s">
        <v>309</v>
      </c>
      <c r="DU13" s="37" t="s">
        <v>309</v>
      </c>
      <c r="DV13" s="37" t="s">
        <v>87</v>
      </c>
      <c r="DW13" s="37" t="s">
        <v>309</v>
      </c>
      <c r="DX13" s="37" t="s">
        <v>107</v>
      </c>
      <c r="DY13" s="36" t="s">
        <v>107</v>
      </c>
      <c r="DZ13" s="37" t="s">
        <v>124</v>
      </c>
      <c r="EA13" s="37" t="s">
        <v>1229</v>
      </c>
      <c r="EB13" s="36" t="s">
        <v>1230</v>
      </c>
      <c r="EC13" s="36" t="s">
        <v>309</v>
      </c>
      <c r="ED13" s="36"/>
      <c r="EE13" s="36" t="s">
        <v>107</v>
      </c>
      <c r="EF13" s="36" t="s">
        <v>309</v>
      </c>
      <c r="EG13" s="36" t="s">
        <v>309</v>
      </c>
      <c r="EH13" s="37" t="s">
        <v>124</v>
      </c>
      <c r="EI13" s="37" t="s">
        <v>124</v>
      </c>
      <c r="EJ13" s="37" t="s">
        <v>124</v>
      </c>
      <c r="EK13" s="36" t="s">
        <v>1110</v>
      </c>
      <c r="EL13" s="36" t="s">
        <v>309</v>
      </c>
      <c r="EM13" s="36" t="s">
        <v>1112</v>
      </c>
      <c r="EN13" s="36" t="s">
        <v>309</v>
      </c>
      <c r="EO13" s="36" t="s">
        <v>62</v>
      </c>
      <c r="EP13" s="36" t="s">
        <v>309</v>
      </c>
      <c r="EQ13" s="36" t="s">
        <v>1192</v>
      </c>
      <c r="ER13" s="36" t="s">
        <v>309</v>
      </c>
      <c r="ES13" s="36">
        <v>1</v>
      </c>
      <c r="ET13" s="37">
        <v>0</v>
      </c>
      <c r="EU13" s="37">
        <v>2</v>
      </c>
      <c r="EV13" s="37">
        <v>2</v>
      </c>
      <c r="EW13" s="37">
        <v>1</v>
      </c>
      <c r="EX13" s="37">
        <v>0</v>
      </c>
      <c r="EY13" s="37">
        <v>1</v>
      </c>
      <c r="EZ13" s="36" t="s">
        <v>124</v>
      </c>
      <c r="FA13" s="36" t="s">
        <v>124</v>
      </c>
      <c r="FB13" s="36" t="s">
        <v>107</v>
      </c>
      <c r="FC13" s="36" t="s">
        <v>309</v>
      </c>
      <c r="FD13" s="36" t="s">
        <v>124</v>
      </c>
      <c r="FE13" s="36" t="s">
        <v>309</v>
      </c>
      <c r="FF13" s="36" t="s">
        <v>309</v>
      </c>
      <c r="FG13" s="41" t="s">
        <v>1115</v>
      </c>
      <c r="FH13" s="36" t="s">
        <v>309</v>
      </c>
      <c r="FI13" s="36" t="s">
        <v>1</v>
      </c>
      <c r="FJ13" s="36" t="s">
        <v>309</v>
      </c>
      <c r="FK13" s="36" t="s">
        <v>124</v>
      </c>
      <c r="FL13" s="36" t="s">
        <v>124</v>
      </c>
      <c r="FM13" s="36" t="s">
        <v>107</v>
      </c>
      <c r="FN13" s="36" t="s">
        <v>1227</v>
      </c>
      <c r="FO13" s="36" t="s">
        <v>309</v>
      </c>
      <c r="FP13" s="36" t="s">
        <v>309</v>
      </c>
      <c r="FQ13" s="36" t="s">
        <v>309</v>
      </c>
      <c r="FR13" s="36" t="s">
        <v>1102</v>
      </c>
      <c r="FS13" s="36" t="s">
        <v>1102</v>
      </c>
      <c r="FT13" s="36" t="s">
        <v>124</v>
      </c>
      <c r="FU13" s="36" t="s">
        <v>124</v>
      </c>
      <c r="FV13" s="36" t="s">
        <v>84</v>
      </c>
      <c r="FW13" s="36" t="s">
        <v>309</v>
      </c>
      <c r="FX13" s="36" t="s">
        <v>97</v>
      </c>
      <c r="FY13" s="36" t="s">
        <v>309</v>
      </c>
      <c r="FZ13" s="37">
        <v>90</v>
      </c>
      <c r="GA13" s="36" t="s">
        <v>124</v>
      </c>
      <c r="GB13" s="36" t="s">
        <v>1111</v>
      </c>
      <c r="GC13" s="36" t="s">
        <v>107</v>
      </c>
      <c r="GD13" s="36" t="s">
        <v>124</v>
      </c>
      <c r="GE13" s="36" t="s">
        <v>1107</v>
      </c>
      <c r="GF13" s="36" t="s">
        <v>309</v>
      </c>
      <c r="GG13" s="36" t="s">
        <v>1303</v>
      </c>
      <c r="GH13" s="36" t="s">
        <v>309</v>
      </c>
      <c r="GI13" s="36" t="s">
        <v>107</v>
      </c>
      <c r="GJ13" s="36"/>
      <c r="GK13" s="36" t="s">
        <v>80</v>
      </c>
      <c r="GL13" s="36" t="s">
        <v>62</v>
      </c>
      <c r="GM13" s="36" t="s">
        <v>124</v>
      </c>
      <c r="GN13" s="36" t="s">
        <v>309</v>
      </c>
      <c r="GO13" s="45" t="s">
        <v>309</v>
      </c>
      <c r="GP13" s="36" t="s">
        <v>1417</v>
      </c>
      <c r="GQ13" s="45" t="s">
        <v>309</v>
      </c>
      <c r="GR13" s="45" t="s">
        <v>1418</v>
      </c>
      <c r="GS13" s="45" t="s">
        <v>309</v>
      </c>
      <c r="GT13" s="36" t="s">
        <v>1415</v>
      </c>
      <c r="GU13" s="36" t="s">
        <v>309</v>
      </c>
      <c r="GV13" s="36" t="s">
        <v>1414</v>
      </c>
      <c r="GW13" s="45" t="s">
        <v>107</v>
      </c>
      <c r="GX13" s="36" t="s">
        <v>309</v>
      </c>
      <c r="GY13" s="36"/>
      <c r="GZ13" s="36" t="s">
        <v>100</v>
      </c>
      <c r="HA13" s="36" t="s">
        <v>309</v>
      </c>
      <c r="HB13" s="36" t="s">
        <v>86</v>
      </c>
      <c r="HC13" s="36" t="s">
        <v>309</v>
      </c>
      <c r="HD13" s="36" t="s">
        <v>107</v>
      </c>
      <c r="HE13" s="36" t="s">
        <v>309</v>
      </c>
      <c r="HF13" s="36" t="s">
        <v>124</v>
      </c>
      <c r="HG13" s="36" t="s">
        <v>1190</v>
      </c>
      <c r="HH13" s="36" t="s">
        <v>83</v>
      </c>
      <c r="HI13" s="36" t="s">
        <v>309</v>
      </c>
      <c r="HJ13" s="36" t="s">
        <v>124</v>
      </c>
      <c r="HK13" s="36" t="s">
        <v>1441</v>
      </c>
      <c r="HL13" s="2" t="str">
        <f t="shared" si="0"/>
        <v>&lt;1500</v>
      </c>
    </row>
    <row r="14" spans="1:220" s="2" customFormat="1" ht="25.35" customHeight="1" x14ac:dyDescent="0.35">
      <c r="A14" s="33"/>
      <c r="B14" s="34">
        <v>42703</v>
      </c>
      <c r="C14" s="33">
        <v>9</v>
      </c>
      <c r="D14" s="37">
        <v>288</v>
      </c>
      <c r="E14" s="36" t="s">
        <v>538</v>
      </c>
      <c r="F14" s="36" t="s">
        <v>1506</v>
      </c>
      <c r="G14" s="36" t="s">
        <v>309</v>
      </c>
      <c r="H14" s="34">
        <v>42485</v>
      </c>
      <c r="I14" s="34" t="s">
        <v>309</v>
      </c>
      <c r="J14" s="36" t="s">
        <v>838</v>
      </c>
      <c r="K14" s="36" t="s">
        <v>88</v>
      </c>
      <c r="L14" s="36" t="s">
        <v>16</v>
      </c>
      <c r="M14" s="36" t="s">
        <v>869</v>
      </c>
      <c r="N14" s="35">
        <v>10</v>
      </c>
      <c r="O14" s="36">
        <v>27.670400000000001</v>
      </c>
      <c r="P14" s="36">
        <v>85.433449999999993</v>
      </c>
      <c r="Q14" s="36">
        <v>1310.960741282614</v>
      </c>
      <c r="R14" s="36">
        <v>6</v>
      </c>
      <c r="S14" s="36" t="s">
        <v>119</v>
      </c>
      <c r="T14" s="36" t="s">
        <v>1232</v>
      </c>
      <c r="U14" s="36" t="s">
        <v>309</v>
      </c>
      <c r="V14" s="37" t="s">
        <v>107</v>
      </c>
      <c r="W14" s="36" t="s">
        <v>866</v>
      </c>
      <c r="X14" s="36" t="s">
        <v>1081</v>
      </c>
      <c r="Y14" s="36" t="s">
        <v>309</v>
      </c>
      <c r="Z14" s="36" t="s">
        <v>124</v>
      </c>
      <c r="AA14" s="36" t="s">
        <v>124</v>
      </c>
      <c r="AB14" s="36" t="s">
        <v>117</v>
      </c>
      <c r="AC14" s="36" t="s">
        <v>1221</v>
      </c>
      <c r="AD14" s="36" t="s">
        <v>309</v>
      </c>
      <c r="AE14" s="37" t="s">
        <v>124</v>
      </c>
      <c r="AF14" s="35" t="s">
        <v>76</v>
      </c>
      <c r="AG14" s="35" t="s">
        <v>124</v>
      </c>
      <c r="AH14" s="37" t="s">
        <v>124</v>
      </c>
      <c r="AI14" s="36" t="s">
        <v>1504</v>
      </c>
      <c r="AJ14" s="36" t="s">
        <v>309</v>
      </c>
      <c r="AK14" s="37" t="s">
        <v>107</v>
      </c>
      <c r="AL14" s="35" t="s">
        <v>88</v>
      </c>
      <c r="AM14" s="35" t="s">
        <v>16</v>
      </c>
      <c r="AN14" s="35" t="s">
        <v>16</v>
      </c>
      <c r="AO14" s="35">
        <v>10</v>
      </c>
      <c r="AP14" s="35" t="s">
        <v>309</v>
      </c>
      <c r="AQ14" s="35" t="s">
        <v>309</v>
      </c>
      <c r="AR14" s="35" t="s">
        <v>309</v>
      </c>
      <c r="AS14" s="35" t="s">
        <v>309</v>
      </c>
      <c r="AT14" s="37">
        <v>40</v>
      </c>
      <c r="AU14" s="37">
        <v>247</v>
      </c>
      <c r="AV14" s="37">
        <v>0</v>
      </c>
      <c r="AW14" s="37">
        <v>0</v>
      </c>
      <c r="AX14" s="37">
        <v>19</v>
      </c>
      <c r="AY14" s="37">
        <v>45</v>
      </c>
      <c r="AZ14" s="37">
        <v>13</v>
      </c>
      <c r="BA14" s="37">
        <v>77</v>
      </c>
      <c r="BB14" s="37">
        <v>3</v>
      </c>
      <c r="BC14" s="37">
        <v>0</v>
      </c>
      <c r="BD14" s="37">
        <v>56</v>
      </c>
      <c r="BE14" s="37">
        <v>90</v>
      </c>
      <c r="BF14" s="37">
        <v>21</v>
      </c>
      <c r="BG14" s="37">
        <v>170</v>
      </c>
      <c r="BH14" s="36" t="s">
        <v>1222</v>
      </c>
      <c r="BI14" s="34">
        <v>42119</v>
      </c>
      <c r="BJ14" s="37" t="s">
        <v>107</v>
      </c>
      <c r="BK14" s="36" t="s">
        <v>114</v>
      </c>
      <c r="BL14" s="36" t="s">
        <v>309</v>
      </c>
      <c r="BM14" s="36" t="s">
        <v>1224</v>
      </c>
      <c r="BN14" s="36" t="s">
        <v>309</v>
      </c>
      <c r="BO14" s="36" t="s">
        <v>124</v>
      </c>
      <c r="BP14" s="36">
        <v>100</v>
      </c>
      <c r="BQ14" s="36" t="s">
        <v>107</v>
      </c>
      <c r="BR14" s="36" t="s">
        <v>124</v>
      </c>
      <c r="BS14" s="36" t="s">
        <v>107</v>
      </c>
      <c r="BT14" s="36" t="s">
        <v>107</v>
      </c>
      <c r="BU14" s="36" t="s">
        <v>107</v>
      </c>
      <c r="BV14" s="36" t="s">
        <v>107</v>
      </c>
      <c r="BW14" s="36" t="s">
        <v>107</v>
      </c>
      <c r="BX14" s="36" t="s">
        <v>107</v>
      </c>
      <c r="BY14" s="36" t="s">
        <v>107</v>
      </c>
      <c r="BZ14" s="36" t="s">
        <v>309</v>
      </c>
      <c r="CA14" s="36" t="s">
        <v>1241</v>
      </c>
      <c r="CB14" s="36" t="s">
        <v>309</v>
      </c>
      <c r="CC14" s="36" t="s">
        <v>77</v>
      </c>
      <c r="CD14" s="37" t="s">
        <v>107</v>
      </c>
      <c r="CE14" s="37" t="s">
        <v>80</v>
      </c>
      <c r="CF14" s="37" t="s">
        <v>107</v>
      </c>
      <c r="CG14" s="37" t="s">
        <v>107</v>
      </c>
      <c r="CH14" s="36" t="s">
        <v>1102</v>
      </c>
      <c r="CI14" s="36" t="s">
        <v>62</v>
      </c>
      <c r="CJ14" s="36" t="s">
        <v>62</v>
      </c>
      <c r="CK14" s="36" t="s">
        <v>1102</v>
      </c>
      <c r="CL14" s="36" t="s">
        <v>62</v>
      </c>
      <c r="CM14" s="36" t="s">
        <v>62</v>
      </c>
      <c r="CN14" s="36" t="s">
        <v>62</v>
      </c>
      <c r="CO14" s="36" t="s">
        <v>309</v>
      </c>
      <c r="CP14" s="36" t="s">
        <v>1102</v>
      </c>
      <c r="CQ14" s="36" t="s">
        <v>1102</v>
      </c>
      <c r="CR14" s="36" t="s">
        <v>1265</v>
      </c>
      <c r="CS14" s="36" t="s">
        <v>309</v>
      </c>
      <c r="CT14" s="36" t="s">
        <v>62</v>
      </c>
      <c r="CU14" s="36" t="s">
        <v>309</v>
      </c>
      <c r="CV14" s="36" t="s">
        <v>62</v>
      </c>
      <c r="CW14" s="36" t="s">
        <v>309</v>
      </c>
      <c r="CX14" s="36" t="s">
        <v>1240</v>
      </c>
      <c r="CY14" s="36" t="s">
        <v>124</v>
      </c>
      <c r="CZ14" s="36" t="s">
        <v>122</v>
      </c>
      <c r="DA14" s="36" t="s">
        <v>309</v>
      </c>
      <c r="DB14" s="36" t="s">
        <v>122</v>
      </c>
      <c r="DC14" s="36" t="s">
        <v>309</v>
      </c>
      <c r="DD14" s="36" t="s">
        <v>113</v>
      </c>
      <c r="DE14" s="36" t="s">
        <v>910</v>
      </c>
      <c r="DF14" s="36" t="s">
        <v>309</v>
      </c>
      <c r="DG14" s="37" t="s">
        <v>1242</v>
      </c>
      <c r="DH14" s="36" t="s">
        <v>62</v>
      </c>
      <c r="DI14" s="36" t="s">
        <v>309</v>
      </c>
      <c r="DJ14" s="36" t="s">
        <v>102</v>
      </c>
      <c r="DK14" s="37">
        <v>7</v>
      </c>
      <c r="DL14" s="36">
        <v>0</v>
      </c>
      <c r="DM14" s="37" t="s">
        <v>1161</v>
      </c>
      <c r="DN14" s="37" t="s">
        <v>309</v>
      </c>
      <c r="DO14" s="36" t="s">
        <v>112</v>
      </c>
      <c r="DP14" s="36" t="s">
        <v>1103</v>
      </c>
      <c r="DQ14" s="36" t="s">
        <v>107</v>
      </c>
      <c r="DR14" s="37">
        <v>0</v>
      </c>
      <c r="DS14" s="36" t="s">
        <v>309</v>
      </c>
      <c r="DT14" s="37" t="s">
        <v>309</v>
      </c>
      <c r="DU14" s="37" t="s">
        <v>309</v>
      </c>
      <c r="DV14" s="37" t="s">
        <v>1123</v>
      </c>
      <c r="DW14" s="37"/>
      <c r="DX14" s="37" t="s">
        <v>107</v>
      </c>
      <c r="DY14" s="36" t="s">
        <v>107</v>
      </c>
      <c r="DZ14" s="37" t="s">
        <v>124</v>
      </c>
      <c r="EA14" s="37" t="s">
        <v>1229</v>
      </c>
      <c r="EB14" s="36" t="s">
        <v>1230</v>
      </c>
      <c r="EC14" s="36" t="s">
        <v>309</v>
      </c>
      <c r="ED14" s="36"/>
      <c r="EE14" s="36" t="s">
        <v>124</v>
      </c>
      <c r="EF14" s="36" t="s">
        <v>1200</v>
      </c>
      <c r="EG14" s="36" t="s">
        <v>309</v>
      </c>
      <c r="EH14" s="37" t="s">
        <v>107</v>
      </c>
      <c r="EI14" s="37" t="s">
        <v>107</v>
      </c>
      <c r="EJ14" s="37" t="s">
        <v>107</v>
      </c>
      <c r="EK14" s="36" t="s">
        <v>62</v>
      </c>
      <c r="EL14" s="36" t="s">
        <v>309</v>
      </c>
      <c r="EM14" s="36" t="s">
        <v>62</v>
      </c>
      <c r="EN14" s="36" t="s">
        <v>309</v>
      </c>
      <c r="EO14" s="36" t="s">
        <v>62</v>
      </c>
      <c r="EP14" s="36" t="s">
        <v>309</v>
      </c>
      <c r="EQ14" s="36" t="s">
        <v>841</v>
      </c>
      <c r="ER14" s="36" t="s">
        <v>309</v>
      </c>
      <c r="ES14" s="36">
        <v>0</v>
      </c>
      <c r="ET14" s="37">
        <v>0</v>
      </c>
      <c r="EU14" s="37">
        <v>5</v>
      </c>
      <c r="EV14" s="37">
        <v>5</v>
      </c>
      <c r="EW14" s="37">
        <v>0</v>
      </c>
      <c r="EX14" s="37">
        <v>0</v>
      </c>
      <c r="EY14" s="37">
        <v>0</v>
      </c>
      <c r="EZ14" s="36" t="s">
        <v>107</v>
      </c>
      <c r="FA14" s="36" t="s">
        <v>107</v>
      </c>
      <c r="FB14" s="36" t="s">
        <v>107</v>
      </c>
      <c r="FC14" s="36" t="s">
        <v>309</v>
      </c>
      <c r="FD14" s="36" t="s">
        <v>124</v>
      </c>
      <c r="FE14" s="36" t="s">
        <v>309</v>
      </c>
      <c r="FF14" s="36" t="s">
        <v>309</v>
      </c>
      <c r="FG14" s="41" t="s">
        <v>1235</v>
      </c>
      <c r="FH14" s="36" t="s">
        <v>309</v>
      </c>
      <c r="FI14" s="36" t="s">
        <v>105</v>
      </c>
      <c r="FJ14" s="36"/>
      <c r="FK14" s="36" t="s">
        <v>124</v>
      </c>
      <c r="FL14" s="36" t="s">
        <v>124</v>
      </c>
      <c r="FM14" s="36" t="s">
        <v>107</v>
      </c>
      <c r="FN14" s="36" t="s">
        <v>1240</v>
      </c>
      <c r="FO14" s="36" t="s">
        <v>1325</v>
      </c>
      <c r="FP14" s="36" t="s">
        <v>309</v>
      </c>
      <c r="FQ14" s="36" t="s">
        <v>309</v>
      </c>
      <c r="FR14" s="36" t="s">
        <v>42</v>
      </c>
      <c r="FS14" s="36" t="s">
        <v>1102</v>
      </c>
      <c r="FT14" s="36" t="s">
        <v>124</v>
      </c>
      <c r="FU14" s="36" t="s">
        <v>124</v>
      </c>
      <c r="FV14" s="36" t="s">
        <v>84</v>
      </c>
      <c r="FW14" s="36" t="s">
        <v>309</v>
      </c>
      <c r="FX14" s="36" t="s">
        <v>97</v>
      </c>
      <c r="FY14" s="36" t="s">
        <v>309</v>
      </c>
      <c r="FZ14" s="37">
        <v>100</v>
      </c>
      <c r="GA14" s="36" t="s">
        <v>124</v>
      </c>
      <c r="GB14" s="36" t="s">
        <v>1111</v>
      </c>
      <c r="GC14" s="36" t="s">
        <v>107</v>
      </c>
      <c r="GD14" s="36" t="s">
        <v>107</v>
      </c>
      <c r="GE14" s="36" t="s">
        <v>1106</v>
      </c>
      <c r="GF14" s="36" t="s">
        <v>309</v>
      </c>
      <c r="GG14" s="36" t="s">
        <v>1113</v>
      </c>
      <c r="GH14" s="36" t="s">
        <v>309</v>
      </c>
      <c r="GI14" s="36" t="s">
        <v>107</v>
      </c>
      <c r="GJ14" s="36"/>
      <c r="GK14" s="36" t="s">
        <v>80</v>
      </c>
      <c r="GL14" s="36" t="s">
        <v>107</v>
      </c>
      <c r="GM14" s="36" t="s">
        <v>107</v>
      </c>
      <c r="GN14" s="36" t="s">
        <v>1412</v>
      </c>
      <c r="GO14" s="45" t="s">
        <v>309</v>
      </c>
      <c r="GP14" s="36" t="s">
        <v>1417</v>
      </c>
      <c r="GQ14" s="45" t="s">
        <v>309</v>
      </c>
      <c r="GR14" s="45" t="s">
        <v>1428</v>
      </c>
      <c r="GS14" s="45" t="s">
        <v>309</v>
      </c>
      <c r="GT14" s="36" t="s">
        <v>1367</v>
      </c>
      <c r="GU14" s="36" t="s">
        <v>309</v>
      </c>
      <c r="GV14" s="36" t="s">
        <v>1414</v>
      </c>
      <c r="GW14" s="45" t="s">
        <v>107</v>
      </c>
      <c r="GX14" s="36" t="s">
        <v>309</v>
      </c>
      <c r="GY14" s="36"/>
      <c r="GZ14" s="36" t="s">
        <v>106</v>
      </c>
      <c r="HA14" s="36" t="s">
        <v>309</v>
      </c>
      <c r="HB14" s="36" t="s">
        <v>106</v>
      </c>
      <c r="HC14" s="36" t="s">
        <v>309</v>
      </c>
      <c r="HD14" s="36" t="s">
        <v>124</v>
      </c>
      <c r="HE14" s="36" t="s">
        <v>113</v>
      </c>
      <c r="HF14" s="36" t="s">
        <v>124</v>
      </c>
      <c r="HG14" s="36" t="s">
        <v>866</v>
      </c>
      <c r="HH14" s="36" t="s">
        <v>1237</v>
      </c>
      <c r="HI14" s="36" t="s">
        <v>309</v>
      </c>
      <c r="HJ14" s="36" t="s">
        <v>124</v>
      </c>
      <c r="HK14" s="36" t="s">
        <v>309</v>
      </c>
      <c r="HL14" s="2" t="str">
        <f t="shared" si="0"/>
        <v>&lt;1500</v>
      </c>
    </row>
    <row r="15" spans="1:220" s="2" customFormat="1" ht="25.35" customHeight="1" x14ac:dyDescent="0.35">
      <c r="A15" s="33"/>
      <c r="B15" s="34">
        <v>42702</v>
      </c>
      <c r="C15" s="33">
        <v>9</v>
      </c>
      <c r="D15" s="37">
        <v>491</v>
      </c>
      <c r="E15" s="36" t="s">
        <v>704</v>
      </c>
      <c r="F15" s="36" t="s">
        <v>1506</v>
      </c>
      <c r="G15" s="36" t="s">
        <v>309</v>
      </c>
      <c r="H15" s="34">
        <v>42142</v>
      </c>
      <c r="I15" s="34" t="s">
        <v>309</v>
      </c>
      <c r="J15" s="36" t="s">
        <v>838</v>
      </c>
      <c r="K15" s="36" t="s">
        <v>88</v>
      </c>
      <c r="L15" s="36" t="s">
        <v>22</v>
      </c>
      <c r="M15" s="36" t="s">
        <v>911</v>
      </c>
      <c r="N15" s="35">
        <v>13</v>
      </c>
      <c r="O15" s="36">
        <v>27.725999999999999</v>
      </c>
      <c r="P15" s="36">
        <v>85.367000000000004</v>
      </c>
      <c r="Q15" s="36">
        <v>1347.5371860521823</v>
      </c>
      <c r="R15" s="36" t="s">
        <v>309</v>
      </c>
      <c r="S15" s="36" t="s">
        <v>119</v>
      </c>
      <c r="T15" s="36" t="s">
        <v>1232</v>
      </c>
      <c r="U15" s="36" t="s">
        <v>309</v>
      </c>
      <c r="V15" s="37" t="s">
        <v>107</v>
      </c>
      <c r="W15" s="36" t="s">
        <v>866</v>
      </c>
      <c r="X15" s="36" t="s">
        <v>1081</v>
      </c>
      <c r="Y15" s="36" t="s">
        <v>309</v>
      </c>
      <c r="Z15" s="36" t="s">
        <v>124</v>
      </c>
      <c r="AA15" s="36" t="s">
        <v>124</v>
      </c>
      <c r="AB15" s="36" t="s">
        <v>115</v>
      </c>
      <c r="AC15" s="36" t="s">
        <v>1221</v>
      </c>
      <c r="AD15" s="36" t="s">
        <v>309</v>
      </c>
      <c r="AE15" s="37" t="s">
        <v>107</v>
      </c>
      <c r="AF15" s="35" t="s">
        <v>309</v>
      </c>
      <c r="AG15" s="35" t="s">
        <v>309</v>
      </c>
      <c r="AH15" s="37" t="s">
        <v>124</v>
      </c>
      <c r="AI15" s="36" t="s">
        <v>1504</v>
      </c>
      <c r="AJ15" s="36" t="s">
        <v>309</v>
      </c>
      <c r="AK15" s="37" t="s">
        <v>107</v>
      </c>
      <c r="AL15" s="35" t="s">
        <v>88</v>
      </c>
      <c r="AM15" s="35" t="s">
        <v>89</v>
      </c>
      <c r="AN15" s="35" t="s">
        <v>309</v>
      </c>
      <c r="AO15" s="35">
        <v>2</v>
      </c>
      <c r="AP15" s="35" t="s">
        <v>88</v>
      </c>
      <c r="AQ15" s="35" t="s">
        <v>89</v>
      </c>
      <c r="AR15" s="35" t="s">
        <v>309</v>
      </c>
      <c r="AS15" s="35" t="s">
        <v>309</v>
      </c>
      <c r="AT15" s="37">
        <v>28</v>
      </c>
      <c r="AU15" s="37">
        <v>119</v>
      </c>
      <c r="AV15" s="37">
        <v>0</v>
      </c>
      <c r="AW15" s="37">
        <v>8</v>
      </c>
      <c r="AX15" s="37">
        <v>8</v>
      </c>
      <c r="AY15" s="37">
        <v>38</v>
      </c>
      <c r="AZ15" s="37">
        <v>3</v>
      </c>
      <c r="BA15" s="37">
        <v>57</v>
      </c>
      <c r="BB15" s="37">
        <v>3</v>
      </c>
      <c r="BC15" s="37">
        <v>5</v>
      </c>
      <c r="BD15" s="37">
        <v>20</v>
      </c>
      <c r="BE15" s="37">
        <v>31</v>
      </c>
      <c r="BF15" s="37">
        <v>3</v>
      </c>
      <c r="BG15" s="37">
        <v>62</v>
      </c>
      <c r="BH15" s="36" t="s">
        <v>1191</v>
      </c>
      <c r="BI15" s="34">
        <v>42119</v>
      </c>
      <c r="BJ15" s="37" t="s">
        <v>107</v>
      </c>
      <c r="BK15" s="36" t="s">
        <v>114</v>
      </c>
      <c r="BL15" s="36" t="s">
        <v>309</v>
      </c>
      <c r="BM15" s="36" t="s">
        <v>1224</v>
      </c>
      <c r="BN15" s="36" t="s">
        <v>309</v>
      </c>
      <c r="BO15" s="36" t="s">
        <v>124</v>
      </c>
      <c r="BP15" s="36">
        <v>400</v>
      </c>
      <c r="BQ15" s="36" t="s">
        <v>124</v>
      </c>
      <c r="BR15" s="36" t="s">
        <v>124</v>
      </c>
      <c r="BS15" s="36" t="s">
        <v>107</v>
      </c>
      <c r="BT15" s="36" t="s">
        <v>107</v>
      </c>
      <c r="BU15" s="36" t="s">
        <v>107</v>
      </c>
      <c r="BV15" s="36" t="s">
        <v>107</v>
      </c>
      <c r="BW15" s="36" t="s">
        <v>107</v>
      </c>
      <c r="BX15" s="36" t="s">
        <v>107</v>
      </c>
      <c r="BY15" s="36" t="s">
        <v>107</v>
      </c>
      <c r="BZ15" s="36" t="s">
        <v>309</v>
      </c>
      <c r="CA15" s="36" t="s">
        <v>1225</v>
      </c>
      <c r="CB15" s="36" t="s">
        <v>309</v>
      </c>
      <c r="CC15" s="36" t="s">
        <v>78</v>
      </c>
      <c r="CD15" s="37" t="s">
        <v>107</v>
      </c>
      <c r="CE15" s="37" t="s">
        <v>80</v>
      </c>
      <c r="CF15" s="37" t="s">
        <v>107</v>
      </c>
      <c r="CG15" s="37" t="s">
        <v>107</v>
      </c>
      <c r="CH15" s="36" t="s">
        <v>1102</v>
      </c>
      <c r="CI15" s="36" t="s">
        <v>62</v>
      </c>
      <c r="CJ15" s="36" t="s">
        <v>62</v>
      </c>
      <c r="CK15" s="36" t="s">
        <v>62</v>
      </c>
      <c r="CL15" s="36" t="s">
        <v>78</v>
      </c>
      <c r="CM15" s="36" t="s">
        <v>77</v>
      </c>
      <c r="CN15" s="36" t="s">
        <v>62</v>
      </c>
      <c r="CO15" s="36" t="s">
        <v>309</v>
      </c>
      <c r="CP15" s="36" t="s">
        <v>62</v>
      </c>
      <c r="CQ15" s="36" t="s">
        <v>62</v>
      </c>
      <c r="CR15" s="36" t="s">
        <v>1265</v>
      </c>
      <c r="CS15" s="36" t="s">
        <v>309</v>
      </c>
      <c r="CT15" s="36" t="s">
        <v>62</v>
      </c>
      <c r="CU15" s="36" t="s">
        <v>309</v>
      </c>
      <c r="CV15" s="36" t="s">
        <v>62</v>
      </c>
      <c r="CW15" s="36" t="s">
        <v>309</v>
      </c>
      <c r="CX15" s="36" t="s">
        <v>1240</v>
      </c>
      <c r="CY15" s="36" t="s">
        <v>124</v>
      </c>
      <c r="CZ15" s="36" t="s">
        <v>103</v>
      </c>
      <c r="DA15" s="36" t="s">
        <v>309</v>
      </c>
      <c r="DB15" s="36" t="s">
        <v>103</v>
      </c>
      <c r="DC15" s="36" t="s">
        <v>309</v>
      </c>
      <c r="DD15" s="36" t="s">
        <v>309</v>
      </c>
      <c r="DE15" s="36" t="s">
        <v>910</v>
      </c>
      <c r="DF15" s="36" t="s">
        <v>309</v>
      </c>
      <c r="DG15" s="37" t="s">
        <v>1242</v>
      </c>
      <c r="DH15" s="36" t="s">
        <v>62</v>
      </c>
      <c r="DI15" s="36" t="s">
        <v>309</v>
      </c>
      <c r="DJ15" s="36" t="s">
        <v>110</v>
      </c>
      <c r="DK15" s="37">
        <v>4</v>
      </c>
      <c r="DL15" s="36">
        <v>0</v>
      </c>
      <c r="DM15" s="37" t="s">
        <v>1114</v>
      </c>
      <c r="DN15" s="37" t="s">
        <v>1328</v>
      </c>
      <c r="DO15" s="36" t="s">
        <v>112</v>
      </c>
      <c r="DP15" s="36" t="s">
        <v>1103</v>
      </c>
      <c r="DQ15" s="36" t="s">
        <v>107</v>
      </c>
      <c r="DR15" s="37">
        <v>0</v>
      </c>
      <c r="DS15" s="37" t="s">
        <v>309</v>
      </c>
      <c r="DT15" s="37" t="s">
        <v>309</v>
      </c>
      <c r="DU15" s="37" t="s">
        <v>309</v>
      </c>
      <c r="DV15" s="37" t="s">
        <v>1104</v>
      </c>
      <c r="DW15" s="37" t="s">
        <v>309</v>
      </c>
      <c r="DX15" s="37" t="s">
        <v>107</v>
      </c>
      <c r="DY15" s="36" t="s">
        <v>107</v>
      </c>
      <c r="DZ15" s="37" t="s">
        <v>124</v>
      </c>
      <c r="EA15" s="37" t="s">
        <v>1229</v>
      </c>
      <c r="EB15" s="36" t="s">
        <v>1230</v>
      </c>
      <c r="EC15" s="36" t="s">
        <v>309</v>
      </c>
      <c r="ED15" s="36"/>
      <c r="EE15" s="36" t="s">
        <v>107</v>
      </c>
      <c r="EF15" s="36" t="s">
        <v>309</v>
      </c>
      <c r="EG15" s="36" t="s">
        <v>309</v>
      </c>
      <c r="EH15" s="37" t="s">
        <v>107</v>
      </c>
      <c r="EI15" s="37" t="s">
        <v>107</v>
      </c>
      <c r="EJ15" s="37" t="s">
        <v>107</v>
      </c>
      <c r="EK15" s="36" t="s">
        <v>1112</v>
      </c>
      <c r="EL15" s="36" t="s">
        <v>309</v>
      </c>
      <c r="EM15" s="36" t="s">
        <v>1110</v>
      </c>
      <c r="EN15" s="36" t="s">
        <v>309</v>
      </c>
      <c r="EO15" s="36" t="s">
        <v>62</v>
      </c>
      <c r="EP15" s="36" t="s">
        <v>309</v>
      </c>
      <c r="EQ15" s="36" t="s">
        <v>841</v>
      </c>
      <c r="ER15" s="36" t="s">
        <v>309</v>
      </c>
      <c r="ES15" s="36">
        <v>2</v>
      </c>
      <c r="ET15" s="37">
        <v>2</v>
      </c>
      <c r="EU15" s="37">
        <v>2</v>
      </c>
      <c r="EV15" s="37">
        <v>4</v>
      </c>
      <c r="EW15" s="37">
        <v>0</v>
      </c>
      <c r="EX15" s="37">
        <v>0</v>
      </c>
      <c r="EY15" s="37">
        <v>0</v>
      </c>
      <c r="EZ15" s="36" t="s">
        <v>107</v>
      </c>
      <c r="FA15" s="36" t="s">
        <v>107</v>
      </c>
      <c r="FB15" s="36" t="s">
        <v>107</v>
      </c>
      <c r="FC15" s="36" t="s">
        <v>309</v>
      </c>
      <c r="FD15" s="36" t="s">
        <v>124</v>
      </c>
      <c r="FE15" s="36" t="s">
        <v>309</v>
      </c>
      <c r="FF15" s="36" t="s">
        <v>309</v>
      </c>
      <c r="FG15" s="41" t="s">
        <v>1235</v>
      </c>
      <c r="FH15" s="36" t="s">
        <v>309</v>
      </c>
      <c r="FI15" s="36" t="s">
        <v>105</v>
      </c>
      <c r="FJ15" s="36"/>
      <c r="FK15" s="36" t="s">
        <v>124</v>
      </c>
      <c r="FL15" s="36" t="s">
        <v>124</v>
      </c>
      <c r="FM15" s="36" t="s">
        <v>107</v>
      </c>
      <c r="FN15" s="36" t="s">
        <v>1227</v>
      </c>
      <c r="FO15" s="36" t="s">
        <v>309</v>
      </c>
      <c r="FP15" s="36" t="s">
        <v>309</v>
      </c>
      <c r="FQ15" s="36" t="s">
        <v>309</v>
      </c>
      <c r="FR15" s="36" t="s">
        <v>1102</v>
      </c>
      <c r="FS15" s="36" t="s">
        <v>62</v>
      </c>
      <c r="FT15" s="36" t="s">
        <v>124</v>
      </c>
      <c r="FU15" s="36" t="s">
        <v>124</v>
      </c>
      <c r="FV15" s="36" t="s">
        <v>84</v>
      </c>
      <c r="FW15" s="36" t="s">
        <v>309</v>
      </c>
      <c r="FX15" s="36" t="s">
        <v>97</v>
      </c>
      <c r="FY15" s="36" t="s">
        <v>309</v>
      </c>
      <c r="FZ15" s="37">
        <v>40</v>
      </c>
      <c r="GA15" s="36" t="s">
        <v>107</v>
      </c>
      <c r="GB15" s="36" t="s">
        <v>1111</v>
      </c>
      <c r="GC15" s="36" t="s">
        <v>107</v>
      </c>
      <c r="GD15" s="36" t="s">
        <v>107</v>
      </c>
      <c r="GE15" s="36" t="s">
        <v>1106</v>
      </c>
      <c r="GF15" s="36" t="s">
        <v>309</v>
      </c>
      <c r="GG15" s="36" t="s">
        <v>1303</v>
      </c>
      <c r="GH15" s="36" t="s">
        <v>309</v>
      </c>
      <c r="GI15" s="36" t="s">
        <v>107</v>
      </c>
      <c r="GJ15" s="36"/>
      <c r="GK15" s="36" t="s">
        <v>80</v>
      </c>
      <c r="GL15" s="36" t="s">
        <v>107</v>
      </c>
      <c r="GM15" s="36" t="s">
        <v>107</v>
      </c>
      <c r="GN15" s="36" t="s">
        <v>1412</v>
      </c>
      <c r="GO15" s="45" t="s">
        <v>309</v>
      </c>
      <c r="GP15" s="36" t="s">
        <v>1413</v>
      </c>
      <c r="GQ15" s="45" t="s">
        <v>309</v>
      </c>
      <c r="GR15" s="45" t="s">
        <v>1417</v>
      </c>
      <c r="GS15" s="45" t="s">
        <v>309</v>
      </c>
      <c r="GT15" s="36" t="s">
        <v>1367</v>
      </c>
      <c r="GU15" s="36" t="s">
        <v>309</v>
      </c>
      <c r="GV15" s="36" t="s">
        <v>1414</v>
      </c>
      <c r="GW15" s="45" t="s">
        <v>107</v>
      </c>
      <c r="GX15" s="36" t="s">
        <v>309</v>
      </c>
      <c r="GY15" s="36"/>
      <c r="GZ15" s="36" t="s">
        <v>100</v>
      </c>
      <c r="HA15" s="36" t="s">
        <v>309</v>
      </c>
      <c r="HB15" s="36" t="s">
        <v>100</v>
      </c>
      <c r="HC15" s="36" t="s">
        <v>309</v>
      </c>
      <c r="HD15" s="36" t="s">
        <v>107</v>
      </c>
      <c r="HE15" s="36" t="s">
        <v>309</v>
      </c>
      <c r="HF15" s="36" t="s">
        <v>107</v>
      </c>
      <c r="HG15" s="36" t="s">
        <v>309</v>
      </c>
      <c r="HH15" s="36" t="s">
        <v>81</v>
      </c>
      <c r="HI15" s="36" t="s">
        <v>309</v>
      </c>
      <c r="HJ15" s="36" t="s">
        <v>124</v>
      </c>
      <c r="HK15" s="36" t="s">
        <v>1458</v>
      </c>
      <c r="HL15" s="2" t="str">
        <f t="shared" si="0"/>
        <v>&lt;1500</v>
      </c>
    </row>
    <row r="16" spans="1:220" s="2" customFormat="1" ht="25.35" customHeight="1" x14ac:dyDescent="0.35">
      <c r="A16" s="33"/>
      <c r="B16" s="34">
        <v>42706</v>
      </c>
      <c r="C16" s="33">
        <v>9</v>
      </c>
      <c r="D16" s="37">
        <v>498</v>
      </c>
      <c r="E16" s="36" t="s">
        <v>24</v>
      </c>
      <c r="F16" s="36" t="s">
        <v>1506</v>
      </c>
      <c r="G16" s="36" t="s">
        <v>1254</v>
      </c>
      <c r="H16" s="34">
        <v>42141</v>
      </c>
      <c r="I16" s="34" t="s">
        <v>309</v>
      </c>
      <c r="J16" s="36" t="s">
        <v>836</v>
      </c>
      <c r="K16" s="36" t="s">
        <v>88</v>
      </c>
      <c r="L16" s="36" t="s">
        <v>91</v>
      </c>
      <c r="M16" s="36" t="s">
        <v>863</v>
      </c>
      <c r="N16" s="35">
        <v>8</v>
      </c>
      <c r="O16" s="36">
        <v>28.004370000000002</v>
      </c>
      <c r="P16" s="36">
        <v>85.210059999999999</v>
      </c>
      <c r="Q16" s="36">
        <v>1670.3243111436234</v>
      </c>
      <c r="R16" s="36" t="s">
        <v>309</v>
      </c>
      <c r="S16" s="36" t="s">
        <v>119</v>
      </c>
      <c r="T16" s="36" t="s">
        <v>80</v>
      </c>
      <c r="U16" s="36" t="s">
        <v>129</v>
      </c>
      <c r="V16" s="37" t="s">
        <v>107</v>
      </c>
      <c r="W16" s="36" t="s">
        <v>1199</v>
      </c>
      <c r="X16" s="36" t="s">
        <v>80</v>
      </c>
      <c r="Y16" s="36" t="s">
        <v>1299</v>
      </c>
      <c r="Z16" s="36" t="s">
        <v>124</v>
      </c>
      <c r="AA16" s="36" t="s">
        <v>124</v>
      </c>
      <c r="AB16" s="36" t="s">
        <v>115</v>
      </c>
      <c r="AC16" s="36" t="s">
        <v>1221</v>
      </c>
      <c r="AD16" s="36" t="s">
        <v>309</v>
      </c>
      <c r="AE16" s="37" t="s">
        <v>124</v>
      </c>
      <c r="AF16" s="35" t="s">
        <v>77</v>
      </c>
      <c r="AG16" s="35" t="s">
        <v>124</v>
      </c>
      <c r="AH16" s="37" t="s">
        <v>107</v>
      </c>
      <c r="AI16" s="36" t="s">
        <v>309</v>
      </c>
      <c r="AJ16" s="36" t="s">
        <v>309</v>
      </c>
      <c r="AK16" s="37" t="s">
        <v>124</v>
      </c>
      <c r="AL16" s="35" t="s">
        <v>88</v>
      </c>
      <c r="AM16" s="35" t="s">
        <v>91</v>
      </c>
      <c r="AN16" s="35" t="s">
        <v>867</v>
      </c>
      <c r="AO16" s="35">
        <v>8</v>
      </c>
      <c r="AP16" s="35" t="s">
        <v>88</v>
      </c>
      <c r="AQ16" s="35" t="s">
        <v>91</v>
      </c>
      <c r="AR16" s="35" t="s">
        <v>867</v>
      </c>
      <c r="AS16" s="35">
        <v>9</v>
      </c>
      <c r="AT16" s="37">
        <v>72</v>
      </c>
      <c r="AU16" s="37">
        <v>330</v>
      </c>
      <c r="AV16" s="37">
        <v>18</v>
      </c>
      <c r="AW16" s="37">
        <v>18</v>
      </c>
      <c r="AX16" s="37">
        <v>47</v>
      </c>
      <c r="AY16" s="37">
        <v>65</v>
      </c>
      <c r="AZ16" s="37">
        <v>11</v>
      </c>
      <c r="BA16" s="37">
        <v>159</v>
      </c>
      <c r="BB16" s="37">
        <v>8</v>
      </c>
      <c r="BC16" s="37">
        <v>11</v>
      </c>
      <c r="BD16" s="37">
        <v>54</v>
      </c>
      <c r="BE16" s="37">
        <v>80</v>
      </c>
      <c r="BF16" s="37">
        <v>18</v>
      </c>
      <c r="BG16" s="37">
        <v>171</v>
      </c>
      <c r="BH16" s="36" t="s">
        <v>1191</v>
      </c>
      <c r="BI16" s="34">
        <v>42149</v>
      </c>
      <c r="BJ16" s="37" t="s">
        <v>124</v>
      </c>
      <c r="BK16" s="36" t="s">
        <v>1300</v>
      </c>
      <c r="BL16" s="36" t="s">
        <v>309</v>
      </c>
      <c r="BM16" s="36" t="s">
        <v>1258</v>
      </c>
      <c r="BN16" s="36" t="s">
        <v>309</v>
      </c>
      <c r="BO16" s="36" t="s">
        <v>107</v>
      </c>
      <c r="BP16" s="36" t="s">
        <v>309</v>
      </c>
      <c r="BQ16" s="36" t="s">
        <v>309</v>
      </c>
      <c r="BR16" s="36" t="s">
        <v>107</v>
      </c>
      <c r="BS16" s="36" t="s">
        <v>107</v>
      </c>
      <c r="BT16" s="36" t="s">
        <v>107</v>
      </c>
      <c r="BU16" s="36" t="s">
        <v>107</v>
      </c>
      <c r="BV16" s="36" t="s">
        <v>107</v>
      </c>
      <c r="BW16" s="36" t="s">
        <v>107</v>
      </c>
      <c r="BX16" s="36" t="s">
        <v>107</v>
      </c>
      <c r="BY16" s="36" t="s">
        <v>107</v>
      </c>
      <c r="BZ16" s="36" t="s">
        <v>309</v>
      </c>
      <c r="CA16" s="36" t="s">
        <v>309</v>
      </c>
      <c r="CB16" s="36" t="s">
        <v>309</v>
      </c>
      <c r="CC16" s="36" t="s">
        <v>1102</v>
      </c>
      <c r="CD16" s="37" t="s">
        <v>107</v>
      </c>
      <c r="CE16" s="37" t="s">
        <v>80</v>
      </c>
      <c r="CF16" s="37" t="s">
        <v>1253</v>
      </c>
      <c r="CG16" s="37" t="s">
        <v>107</v>
      </c>
      <c r="CH16" s="36" t="s">
        <v>1102</v>
      </c>
      <c r="CI16" s="36" t="s">
        <v>62</v>
      </c>
      <c r="CJ16" s="36" t="s">
        <v>62</v>
      </c>
      <c r="CK16" s="36" t="s">
        <v>76</v>
      </c>
      <c r="CL16" s="36" t="s">
        <v>78</v>
      </c>
      <c r="CM16" s="36" t="s">
        <v>76</v>
      </c>
      <c r="CN16" s="36" t="s">
        <v>62</v>
      </c>
      <c r="CO16" s="36" t="s">
        <v>309</v>
      </c>
      <c r="CP16" s="36" t="s">
        <v>62</v>
      </c>
      <c r="CQ16" s="36" t="s">
        <v>1102</v>
      </c>
      <c r="CR16" s="36" t="s">
        <v>93</v>
      </c>
      <c r="CS16" s="36" t="s">
        <v>309</v>
      </c>
      <c r="CT16" s="36" t="s">
        <v>80</v>
      </c>
      <c r="CU16" s="36" t="s">
        <v>1301</v>
      </c>
      <c r="CV16" s="36" t="s">
        <v>62</v>
      </c>
      <c r="CW16" s="36" t="s">
        <v>309</v>
      </c>
      <c r="CX16" s="36" t="s">
        <v>1240</v>
      </c>
      <c r="CY16" s="36" t="s">
        <v>124</v>
      </c>
      <c r="CZ16" s="36" t="s">
        <v>1108</v>
      </c>
      <c r="DA16" s="36" t="s">
        <v>309</v>
      </c>
      <c r="DB16" s="36" t="s">
        <v>1108</v>
      </c>
      <c r="DC16" s="36" t="s">
        <v>309</v>
      </c>
      <c r="DD16" s="36" t="s">
        <v>309</v>
      </c>
      <c r="DE16" s="36" t="s">
        <v>910</v>
      </c>
      <c r="DF16" s="36" t="s">
        <v>309</v>
      </c>
      <c r="DG16" s="37" t="s">
        <v>839</v>
      </c>
      <c r="DH16" s="36" t="s">
        <v>62</v>
      </c>
      <c r="DI16" s="36" t="s">
        <v>309</v>
      </c>
      <c r="DJ16" s="36" t="s">
        <v>110</v>
      </c>
      <c r="DK16" s="37">
        <v>7</v>
      </c>
      <c r="DL16" s="36">
        <v>3</v>
      </c>
      <c r="DM16" s="37" t="s">
        <v>1114</v>
      </c>
      <c r="DN16" s="37" t="s">
        <v>1302</v>
      </c>
      <c r="DO16" s="36" t="s">
        <v>112</v>
      </c>
      <c r="DP16" s="36" t="s">
        <v>1103</v>
      </c>
      <c r="DQ16" s="36" t="s">
        <v>107</v>
      </c>
      <c r="DR16" s="37">
        <v>0</v>
      </c>
      <c r="DS16" s="37" t="s">
        <v>309</v>
      </c>
      <c r="DT16" s="37" t="s">
        <v>309</v>
      </c>
      <c r="DU16" s="37" t="s">
        <v>309</v>
      </c>
      <c r="DV16" s="37" t="s">
        <v>87</v>
      </c>
      <c r="DW16" s="37" t="s">
        <v>309</v>
      </c>
      <c r="DX16" s="37" t="s">
        <v>107</v>
      </c>
      <c r="DY16" s="36" t="s">
        <v>107</v>
      </c>
      <c r="DZ16" s="37" t="s">
        <v>124</v>
      </c>
      <c r="EA16" s="37" t="s">
        <v>1229</v>
      </c>
      <c r="EB16" s="36" t="s">
        <v>1230</v>
      </c>
      <c r="EC16" s="36" t="s">
        <v>309</v>
      </c>
      <c r="ED16" s="36"/>
      <c r="EE16" s="36" t="s">
        <v>107</v>
      </c>
      <c r="EF16" s="36" t="s">
        <v>309</v>
      </c>
      <c r="EG16" s="36" t="s">
        <v>309</v>
      </c>
      <c r="EH16" s="37" t="s">
        <v>107</v>
      </c>
      <c r="EI16" s="37" t="s">
        <v>107</v>
      </c>
      <c r="EJ16" s="37" t="s">
        <v>107</v>
      </c>
      <c r="EK16" s="36" t="s">
        <v>1110</v>
      </c>
      <c r="EL16" s="36" t="s">
        <v>309</v>
      </c>
      <c r="EM16" s="36" t="s">
        <v>1112</v>
      </c>
      <c r="EN16" s="36" t="s">
        <v>309</v>
      </c>
      <c r="EO16" s="36" t="s">
        <v>62</v>
      </c>
      <c r="EP16" s="36" t="s">
        <v>309</v>
      </c>
      <c r="EQ16" s="36" t="s">
        <v>62</v>
      </c>
      <c r="ER16" s="36" t="s">
        <v>309</v>
      </c>
      <c r="ES16" s="36">
        <v>0</v>
      </c>
      <c r="ET16" s="37">
        <v>0</v>
      </c>
      <c r="EU16" s="37">
        <v>3</v>
      </c>
      <c r="EV16" s="37">
        <v>3</v>
      </c>
      <c r="EW16" s="37">
        <v>0</v>
      </c>
      <c r="EX16" s="37">
        <v>0</v>
      </c>
      <c r="EY16" s="37">
        <v>0</v>
      </c>
      <c r="EZ16" s="36" t="s">
        <v>107</v>
      </c>
      <c r="FA16" s="36" t="s">
        <v>107</v>
      </c>
      <c r="FB16" s="36" t="s">
        <v>107</v>
      </c>
      <c r="FC16" s="36" t="s">
        <v>309</v>
      </c>
      <c r="FD16" s="36" t="s">
        <v>124</v>
      </c>
      <c r="FE16" s="36" t="s">
        <v>309</v>
      </c>
      <c r="FF16" s="36" t="s">
        <v>309</v>
      </c>
      <c r="FG16" s="41" t="s">
        <v>1235</v>
      </c>
      <c r="FH16" s="36" t="s">
        <v>309</v>
      </c>
      <c r="FI16" s="36" t="s">
        <v>105</v>
      </c>
      <c r="FJ16" s="36"/>
      <c r="FK16" s="36" t="s">
        <v>124</v>
      </c>
      <c r="FL16" s="36" t="s">
        <v>124</v>
      </c>
      <c r="FM16" s="36" t="s">
        <v>107</v>
      </c>
      <c r="FN16" s="36" t="s">
        <v>1227</v>
      </c>
      <c r="FO16" s="36" t="s">
        <v>309</v>
      </c>
      <c r="FP16" s="36" t="s">
        <v>309</v>
      </c>
      <c r="FQ16" s="36" t="s">
        <v>309</v>
      </c>
      <c r="FR16" s="36" t="s">
        <v>1102</v>
      </c>
      <c r="FS16" s="36" t="s">
        <v>1102</v>
      </c>
      <c r="FT16" s="36" t="s">
        <v>124</v>
      </c>
      <c r="FU16" s="36" t="s">
        <v>124</v>
      </c>
      <c r="FV16" s="36" t="s">
        <v>84</v>
      </c>
      <c r="FW16" s="36" t="s">
        <v>309</v>
      </c>
      <c r="FX16" s="36" t="s">
        <v>97</v>
      </c>
      <c r="FY16" s="36" t="s">
        <v>309</v>
      </c>
      <c r="FZ16" s="37">
        <v>75</v>
      </c>
      <c r="GA16" s="36" t="s">
        <v>124</v>
      </c>
      <c r="GB16" s="36" t="s">
        <v>1111</v>
      </c>
      <c r="GC16" s="36" t="s">
        <v>107</v>
      </c>
      <c r="GD16" s="36" t="s">
        <v>107</v>
      </c>
      <c r="GE16" s="36" t="s">
        <v>1107</v>
      </c>
      <c r="GF16" s="36" t="s">
        <v>309</v>
      </c>
      <c r="GG16" s="36" t="s">
        <v>1303</v>
      </c>
      <c r="GH16" s="36" t="s">
        <v>309</v>
      </c>
      <c r="GI16" s="36" t="s">
        <v>107</v>
      </c>
      <c r="GJ16" s="36"/>
      <c r="GK16" s="36" t="s">
        <v>80</v>
      </c>
      <c r="GL16" s="36" t="s">
        <v>62</v>
      </c>
      <c r="GM16" s="36" t="s">
        <v>107</v>
      </c>
      <c r="GN16" s="36" t="s">
        <v>1412</v>
      </c>
      <c r="GO16" s="45" t="s">
        <v>309</v>
      </c>
      <c r="GP16" s="36" t="s">
        <v>93</v>
      </c>
      <c r="GQ16" s="45" t="s">
        <v>309</v>
      </c>
      <c r="GR16" s="45" t="s">
        <v>1413</v>
      </c>
      <c r="GS16" s="45" t="s">
        <v>309</v>
      </c>
      <c r="GT16" s="36" t="s">
        <v>1367</v>
      </c>
      <c r="GU16" s="36" t="s">
        <v>309</v>
      </c>
      <c r="GV16" s="36" t="s">
        <v>1414</v>
      </c>
      <c r="GW16" s="45" t="s">
        <v>107</v>
      </c>
      <c r="GX16" s="36" t="s">
        <v>309</v>
      </c>
      <c r="GY16" s="36"/>
      <c r="GZ16" s="36" t="s">
        <v>100</v>
      </c>
      <c r="HA16" s="36" t="s">
        <v>309</v>
      </c>
      <c r="HB16" s="36" t="s">
        <v>86</v>
      </c>
      <c r="HC16" s="36" t="s">
        <v>309</v>
      </c>
      <c r="HD16" s="36" t="s">
        <v>107</v>
      </c>
      <c r="HE16" s="36" t="s">
        <v>309</v>
      </c>
      <c r="HF16" s="36" t="s">
        <v>124</v>
      </c>
      <c r="HG16" s="36" t="s">
        <v>866</v>
      </c>
      <c r="HH16" s="36" t="s">
        <v>83</v>
      </c>
      <c r="HI16" s="36" t="s">
        <v>309</v>
      </c>
      <c r="HJ16" s="36" t="s">
        <v>124</v>
      </c>
      <c r="HK16" s="36" t="s">
        <v>1438</v>
      </c>
      <c r="HL16" s="2" t="str">
        <f t="shared" si="0"/>
        <v>1500 - 2500</v>
      </c>
    </row>
    <row r="17" spans="1:220" s="2" customFormat="1" ht="25.35" customHeight="1" x14ac:dyDescent="0.35">
      <c r="A17" s="33"/>
      <c r="B17" s="34">
        <v>42704</v>
      </c>
      <c r="C17" s="33">
        <v>9</v>
      </c>
      <c r="D17" s="37">
        <v>502</v>
      </c>
      <c r="E17" s="36" t="s">
        <v>5</v>
      </c>
      <c r="F17" s="36" t="s">
        <v>1506</v>
      </c>
      <c r="G17" s="36" t="s">
        <v>309</v>
      </c>
      <c r="H17" s="34">
        <v>42120</v>
      </c>
      <c r="I17" s="34" t="s">
        <v>309</v>
      </c>
      <c r="J17" s="36" t="s">
        <v>840</v>
      </c>
      <c r="K17" s="36" t="s">
        <v>861</v>
      </c>
      <c r="L17" s="36" t="s">
        <v>123</v>
      </c>
      <c r="M17" s="36" t="s">
        <v>4</v>
      </c>
      <c r="N17" s="35">
        <v>4</v>
      </c>
      <c r="O17" s="36">
        <v>28.206119999999999</v>
      </c>
      <c r="P17" s="36">
        <v>84.741759999999999</v>
      </c>
      <c r="Q17" s="36">
        <v>1847.7200682760301</v>
      </c>
      <c r="R17" s="36">
        <v>6</v>
      </c>
      <c r="S17" s="36" t="s">
        <v>119</v>
      </c>
      <c r="T17" s="36" t="s">
        <v>1232</v>
      </c>
      <c r="U17" s="36" t="s">
        <v>309</v>
      </c>
      <c r="V17" s="37" t="s">
        <v>107</v>
      </c>
      <c r="W17" s="36" t="s">
        <v>866</v>
      </c>
      <c r="X17" s="36" t="s">
        <v>1081</v>
      </c>
      <c r="Y17" s="36" t="s">
        <v>309</v>
      </c>
      <c r="Z17" s="36" t="s">
        <v>108</v>
      </c>
      <c r="AA17" s="36" t="s">
        <v>107</v>
      </c>
      <c r="AB17" s="36" t="s">
        <v>117</v>
      </c>
      <c r="AC17" s="36" t="s">
        <v>1221</v>
      </c>
      <c r="AD17" s="36" t="s">
        <v>309</v>
      </c>
      <c r="AE17" s="37" t="s">
        <v>107</v>
      </c>
      <c r="AF17" s="35" t="s">
        <v>309</v>
      </c>
      <c r="AG17" s="35" t="s">
        <v>309</v>
      </c>
      <c r="AH17" s="37" t="s">
        <v>107</v>
      </c>
      <c r="AI17" s="36" t="s">
        <v>309</v>
      </c>
      <c r="AJ17" s="36" t="s">
        <v>309</v>
      </c>
      <c r="AK17" s="37" t="s">
        <v>124</v>
      </c>
      <c r="AL17" s="35" t="s">
        <v>861</v>
      </c>
      <c r="AM17" s="35" t="s">
        <v>123</v>
      </c>
      <c r="AN17" s="35" t="s">
        <v>4</v>
      </c>
      <c r="AO17" s="35">
        <v>5</v>
      </c>
      <c r="AP17" s="35" t="s">
        <v>309</v>
      </c>
      <c r="AQ17" s="35" t="s">
        <v>309</v>
      </c>
      <c r="AR17" s="35" t="s">
        <v>309</v>
      </c>
      <c r="AS17" s="35" t="s">
        <v>309</v>
      </c>
      <c r="AT17" s="37">
        <v>31</v>
      </c>
      <c r="AU17" s="37">
        <v>173</v>
      </c>
      <c r="AV17" s="37">
        <v>6</v>
      </c>
      <c r="AW17" s="37">
        <v>3</v>
      </c>
      <c r="AX17" s="37">
        <v>28</v>
      </c>
      <c r="AY17" s="37">
        <v>45</v>
      </c>
      <c r="AZ17" s="37">
        <v>14</v>
      </c>
      <c r="BA17" s="37">
        <v>96</v>
      </c>
      <c r="BB17" s="37">
        <v>3</v>
      </c>
      <c r="BC17" s="37">
        <v>1</v>
      </c>
      <c r="BD17" s="37">
        <v>19</v>
      </c>
      <c r="BE17" s="37">
        <v>51</v>
      </c>
      <c r="BF17" s="37">
        <v>3</v>
      </c>
      <c r="BG17" s="37">
        <v>77</v>
      </c>
      <c r="BH17" s="36" t="s">
        <v>1222</v>
      </c>
      <c r="BI17" s="34">
        <v>42124</v>
      </c>
      <c r="BJ17" s="37" t="s">
        <v>124</v>
      </c>
      <c r="BK17" s="36" t="s">
        <v>109</v>
      </c>
      <c r="BL17" s="36" t="s">
        <v>309</v>
      </c>
      <c r="BM17" s="36" t="s">
        <v>1023</v>
      </c>
      <c r="BN17" s="36" t="s">
        <v>309</v>
      </c>
      <c r="BO17" s="36" t="s">
        <v>124</v>
      </c>
      <c r="BP17" s="36">
        <v>22</v>
      </c>
      <c r="BQ17" s="36" t="s">
        <v>124</v>
      </c>
      <c r="BR17" s="36" t="s">
        <v>124</v>
      </c>
      <c r="BS17" s="36" t="s">
        <v>107</v>
      </c>
      <c r="BT17" s="36" t="s">
        <v>124</v>
      </c>
      <c r="BU17" s="36" t="s">
        <v>107</v>
      </c>
      <c r="BV17" s="36" t="s">
        <v>107</v>
      </c>
      <c r="BW17" s="36" t="s">
        <v>107</v>
      </c>
      <c r="BX17" s="36" t="s">
        <v>124</v>
      </c>
      <c r="BY17" s="36" t="s">
        <v>107</v>
      </c>
      <c r="BZ17" s="36" t="s">
        <v>309</v>
      </c>
      <c r="CA17" s="36" t="s">
        <v>42</v>
      </c>
      <c r="CB17" s="36" t="s">
        <v>309</v>
      </c>
      <c r="CC17" s="36" t="s">
        <v>1102</v>
      </c>
      <c r="CD17" s="37" t="s">
        <v>42</v>
      </c>
      <c r="CE17" s="37" t="s">
        <v>80</v>
      </c>
      <c r="CF17" s="37" t="s">
        <v>107</v>
      </c>
      <c r="CG17" s="37" t="s">
        <v>124</v>
      </c>
      <c r="CH17" s="36" t="s">
        <v>1102</v>
      </c>
      <c r="CI17" s="36" t="s">
        <v>62</v>
      </c>
      <c r="CJ17" s="36" t="s">
        <v>62</v>
      </c>
      <c r="CK17" s="36" t="s">
        <v>62</v>
      </c>
      <c r="CL17" s="36" t="s">
        <v>1102</v>
      </c>
      <c r="CM17" s="36" t="s">
        <v>62</v>
      </c>
      <c r="CN17" s="36" t="s">
        <v>62</v>
      </c>
      <c r="CO17" s="36" t="s">
        <v>309</v>
      </c>
      <c r="CP17" s="36" t="s">
        <v>1102</v>
      </c>
      <c r="CQ17" s="36" t="s">
        <v>1102</v>
      </c>
      <c r="CR17" s="36" t="s">
        <v>62</v>
      </c>
      <c r="CS17" s="36" t="s">
        <v>309</v>
      </c>
      <c r="CT17" s="36" t="s">
        <v>62</v>
      </c>
      <c r="CU17" s="36" t="s">
        <v>309</v>
      </c>
      <c r="CV17" s="36" t="s">
        <v>62</v>
      </c>
      <c r="CW17" s="36" t="s">
        <v>309</v>
      </c>
      <c r="CX17" s="36" t="s">
        <v>1240</v>
      </c>
      <c r="CY17" s="36" t="s">
        <v>107</v>
      </c>
      <c r="CZ17" s="36" t="s">
        <v>1108</v>
      </c>
      <c r="DA17" s="36" t="s">
        <v>309</v>
      </c>
      <c r="DB17" s="36" t="s">
        <v>1108</v>
      </c>
      <c r="DC17" s="36" t="s">
        <v>309</v>
      </c>
      <c r="DD17" s="36" t="s">
        <v>309</v>
      </c>
      <c r="DE17" s="36" t="s">
        <v>909</v>
      </c>
      <c r="DF17" s="36" t="s">
        <v>309</v>
      </c>
      <c r="DG17" s="37" t="s">
        <v>1242</v>
      </c>
      <c r="DH17" s="36" t="s">
        <v>62</v>
      </c>
      <c r="DI17" s="36" t="s">
        <v>309</v>
      </c>
      <c r="DJ17" s="36" t="s">
        <v>110</v>
      </c>
      <c r="DK17" s="37">
        <v>4</v>
      </c>
      <c r="DL17" s="36">
        <v>2</v>
      </c>
      <c r="DM17" s="37" t="s">
        <v>1114</v>
      </c>
      <c r="DN17" s="37" t="s">
        <v>1353</v>
      </c>
      <c r="DO17" s="36" t="s">
        <v>112</v>
      </c>
      <c r="DP17" s="36" t="s">
        <v>1118</v>
      </c>
      <c r="DQ17" s="36" t="s">
        <v>107</v>
      </c>
      <c r="DR17" s="37">
        <v>2</v>
      </c>
      <c r="DS17" s="37" t="s">
        <v>124</v>
      </c>
      <c r="DT17" s="37" t="s">
        <v>107</v>
      </c>
      <c r="DU17" s="37" t="s">
        <v>107</v>
      </c>
      <c r="DV17" s="37" t="s">
        <v>87</v>
      </c>
      <c r="DW17" s="37" t="s">
        <v>309</v>
      </c>
      <c r="DX17" s="37" t="s">
        <v>107</v>
      </c>
      <c r="DY17" s="36" t="s">
        <v>107</v>
      </c>
      <c r="DZ17" s="37" t="s">
        <v>124</v>
      </c>
      <c r="EA17" s="37" t="s">
        <v>1229</v>
      </c>
      <c r="EB17" s="36" t="s">
        <v>1230</v>
      </c>
      <c r="EC17" s="36" t="s">
        <v>309</v>
      </c>
      <c r="ED17" s="36"/>
      <c r="EE17" s="36" t="s">
        <v>124</v>
      </c>
      <c r="EF17" s="36" t="s">
        <v>1200</v>
      </c>
      <c r="EG17" s="36" t="s">
        <v>309</v>
      </c>
      <c r="EH17" s="37" t="s">
        <v>124</v>
      </c>
      <c r="EI17" s="37" t="s">
        <v>107</v>
      </c>
      <c r="EJ17" s="37" t="s">
        <v>107</v>
      </c>
      <c r="EK17" s="36" t="s">
        <v>62</v>
      </c>
      <c r="EL17" s="36" t="s">
        <v>309</v>
      </c>
      <c r="EM17" s="36" t="s">
        <v>62</v>
      </c>
      <c r="EN17" s="36" t="s">
        <v>309</v>
      </c>
      <c r="EO17" s="36" t="s">
        <v>62</v>
      </c>
      <c r="EP17" s="36" t="s">
        <v>309</v>
      </c>
      <c r="EQ17" s="36" t="s">
        <v>841</v>
      </c>
      <c r="ER17" s="36" t="s">
        <v>309</v>
      </c>
      <c r="ES17" s="36">
        <v>0</v>
      </c>
      <c r="ET17" s="37">
        <v>0</v>
      </c>
      <c r="EU17" s="37">
        <v>0</v>
      </c>
      <c r="EV17" s="37">
        <v>0</v>
      </c>
      <c r="EW17" s="37">
        <v>0</v>
      </c>
      <c r="EX17" s="37">
        <v>0</v>
      </c>
      <c r="EY17" s="37">
        <v>0</v>
      </c>
      <c r="EZ17" s="36" t="s">
        <v>124</v>
      </c>
      <c r="FA17" s="36" t="s">
        <v>107</v>
      </c>
      <c r="FB17" s="36" t="s">
        <v>107</v>
      </c>
      <c r="FC17" s="36" t="s">
        <v>309</v>
      </c>
      <c r="FD17" s="36" t="s">
        <v>124</v>
      </c>
      <c r="FE17" s="36" t="s">
        <v>309</v>
      </c>
      <c r="FF17" s="36" t="s">
        <v>309</v>
      </c>
      <c r="FG17" s="41" t="s">
        <v>1235</v>
      </c>
      <c r="FH17" s="36" t="s">
        <v>309</v>
      </c>
      <c r="FI17" s="36" t="s">
        <v>1</v>
      </c>
      <c r="FJ17" s="36" t="s">
        <v>309</v>
      </c>
      <c r="FK17" s="36" t="s">
        <v>124</v>
      </c>
      <c r="FL17" s="36" t="s">
        <v>124</v>
      </c>
      <c r="FM17" s="36" t="s">
        <v>107</v>
      </c>
      <c r="FN17" s="36" t="s">
        <v>1227</v>
      </c>
      <c r="FO17" s="36" t="s">
        <v>309</v>
      </c>
      <c r="FP17" s="36" t="s">
        <v>309</v>
      </c>
      <c r="FQ17" s="36" t="s">
        <v>309</v>
      </c>
      <c r="FR17" s="36" t="s">
        <v>1102</v>
      </c>
      <c r="FS17" s="36" t="s">
        <v>1102</v>
      </c>
      <c r="FT17" s="36" t="s">
        <v>124</v>
      </c>
      <c r="FU17" s="36" t="s">
        <v>124</v>
      </c>
      <c r="FV17" s="36" t="s">
        <v>97</v>
      </c>
      <c r="FW17" s="36" t="s">
        <v>309</v>
      </c>
      <c r="FX17" s="36" t="s">
        <v>97</v>
      </c>
      <c r="FY17" s="36" t="s">
        <v>309</v>
      </c>
      <c r="FZ17" s="37">
        <v>2</v>
      </c>
      <c r="GA17" s="36" t="s">
        <v>124</v>
      </c>
      <c r="GB17" s="36" t="s">
        <v>1111</v>
      </c>
      <c r="GC17" s="36" t="s">
        <v>124</v>
      </c>
      <c r="GD17" s="36" t="s">
        <v>107</v>
      </c>
      <c r="GE17" s="36" t="s">
        <v>1116</v>
      </c>
      <c r="GF17" s="36" t="s">
        <v>309</v>
      </c>
      <c r="GG17" s="36" t="s">
        <v>1303</v>
      </c>
      <c r="GH17" s="36" t="s">
        <v>309</v>
      </c>
      <c r="GI17" s="36" t="s">
        <v>866</v>
      </c>
      <c r="GJ17" s="36"/>
      <c r="GK17" s="36" t="s">
        <v>80</v>
      </c>
      <c r="GL17" s="36" t="s">
        <v>107</v>
      </c>
      <c r="GM17" s="36" t="s">
        <v>107</v>
      </c>
      <c r="GN17" s="36" t="s">
        <v>1412</v>
      </c>
      <c r="GO17" s="45" t="s">
        <v>309</v>
      </c>
      <c r="GP17" s="36" t="s">
        <v>1413</v>
      </c>
      <c r="GQ17" s="45" t="s">
        <v>309</v>
      </c>
      <c r="GR17" s="45" t="s">
        <v>1367</v>
      </c>
      <c r="GS17" s="45" t="s">
        <v>309</v>
      </c>
      <c r="GT17" s="36" t="s">
        <v>1367</v>
      </c>
      <c r="GU17" s="36" t="s">
        <v>309</v>
      </c>
      <c r="GV17" s="36" t="s">
        <v>1414</v>
      </c>
      <c r="GW17" s="45" t="s">
        <v>107</v>
      </c>
      <c r="GX17" s="36" t="s">
        <v>309</v>
      </c>
      <c r="GY17" s="36"/>
      <c r="GZ17" s="36" t="s">
        <v>100</v>
      </c>
      <c r="HA17" s="36" t="s">
        <v>309</v>
      </c>
      <c r="HB17" s="36" t="s">
        <v>100</v>
      </c>
      <c r="HC17" s="36" t="s">
        <v>309</v>
      </c>
      <c r="HD17" s="36" t="s">
        <v>124</v>
      </c>
      <c r="HE17" s="36" t="s">
        <v>1334</v>
      </c>
      <c r="HF17" s="36" t="s">
        <v>124</v>
      </c>
      <c r="HG17" s="36" t="s">
        <v>1190</v>
      </c>
      <c r="HH17" s="36" t="s">
        <v>118</v>
      </c>
      <c r="HI17" s="36" t="s">
        <v>309</v>
      </c>
      <c r="HJ17" s="36" t="s">
        <v>124</v>
      </c>
      <c r="HK17" s="36" t="s">
        <v>1485</v>
      </c>
      <c r="HL17" s="2" t="str">
        <f t="shared" si="0"/>
        <v>1500 - 2500</v>
      </c>
    </row>
    <row r="18" spans="1:220" s="2" customFormat="1" ht="25.35" customHeight="1" x14ac:dyDescent="0.35">
      <c r="A18" s="33"/>
      <c r="B18" s="34">
        <v>42708</v>
      </c>
      <c r="C18" s="33">
        <v>9</v>
      </c>
      <c r="D18" s="37">
        <v>503</v>
      </c>
      <c r="E18" s="36" t="s">
        <v>710</v>
      </c>
      <c r="F18" s="36" t="s">
        <v>1506</v>
      </c>
      <c r="G18" s="36"/>
      <c r="H18" s="34">
        <v>42119</v>
      </c>
      <c r="I18" s="34" t="s">
        <v>309</v>
      </c>
      <c r="J18" s="36" t="s">
        <v>838</v>
      </c>
      <c r="K18" s="36" t="s">
        <v>88</v>
      </c>
      <c r="L18" s="36" t="s">
        <v>16</v>
      </c>
      <c r="M18" s="36" t="s">
        <v>869</v>
      </c>
      <c r="N18" s="35">
        <v>2</v>
      </c>
      <c r="O18" s="36">
        <v>27.673999999999999</v>
      </c>
      <c r="P18" s="36">
        <v>85.421000000000006</v>
      </c>
      <c r="Q18" s="36">
        <v>1319.4952450621799</v>
      </c>
      <c r="R18" s="36" t="s">
        <v>309</v>
      </c>
      <c r="S18" s="36" t="s">
        <v>119</v>
      </c>
      <c r="T18" s="36" t="s">
        <v>1232</v>
      </c>
      <c r="U18" s="36" t="s">
        <v>309</v>
      </c>
      <c r="V18" s="37" t="s">
        <v>107</v>
      </c>
      <c r="W18" s="36" t="s">
        <v>866</v>
      </c>
      <c r="X18" s="36" t="s">
        <v>1081</v>
      </c>
      <c r="Y18" s="36" t="s">
        <v>309</v>
      </c>
      <c r="Z18" s="36" t="s">
        <v>124</v>
      </c>
      <c r="AA18" s="36" t="s">
        <v>107</v>
      </c>
      <c r="AB18" s="36" t="s">
        <v>117</v>
      </c>
      <c r="AC18" s="36" t="s">
        <v>1221</v>
      </c>
      <c r="AD18" s="36" t="s">
        <v>309</v>
      </c>
      <c r="AE18" s="37" t="s">
        <v>124</v>
      </c>
      <c r="AF18" s="35" t="s">
        <v>77</v>
      </c>
      <c r="AG18" s="35" t="s">
        <v>124</v>
      </c>
      <c r="AH18" s="37" t="s">
        <v>124</v>
      </c>
      <c r="AI18" s="36" t="s">
        <v>1504</v>
      </c>
      <c r="AJ18" s="36" t="s">
        <v>309</v>
      </c>
      <c r="AK18" s="37" t="s">
        <v>107</v>
      </c>
      <c r="AL18" s="35" t="s">
        <v>88</v>
      </c>
      <c r="AM18" s="35" t="s">
        <v>16</v>
      </c>
      <c r="AN18" s="35" t="s">
        <v>710</v>
      </c>
      <c r="AO18" s="35">
        <v>2</v>
      </c>
      <c r="AP18" s="35" t="s">
        <v>309</v>
      </c>
      <c r="AQ18" s="35" t="s">
        <v>309</v>
      </c>
      <c r="AR18" s="35" t="s">
        <v>309</v>
      </c>
      <c r="AS18" s="35" t="s">
        <v>309</v>
      </c>
      <c r="AT18" s="37">
        <v>25</v>
      </c>
      <c r="AU18" s="37">
        <v>65</v>
      </c>
      <c r="AV18" s="37">
        <v>0</v>
      </c>
      <c r="AW18" s="37">
        <v>2</v>
      </c>
      <c r="AX18" s="37">
        <v>7</v>
      </c>
      <c r="AY18" s="37">
        <v>11</v>
      </c>
      <c r="AZ18" s="37">
        <v>11</v>
      </c>
      <c r="BA18" s="37">
        <v>31</v>
      </c>
      <c r="BB18" s="37">
        <v>0</v>
      </c>
      <c r="BC18" s="37">
        <v>2</v>
      </c>
      <c r="BD18" s="37">
        <v>7</v>
      </c>
      <c r="BE18" s="37">
        <v>23</v>
      </c>
      <c r="BF18" s="37">
        <v>2</v>
      </c>
      <c r="BG18" s="37">
        <v>34</v>
      </c>
      <c r="BH18" s="36" t="s">
        <v>1222</v>
      </c>
      <c r="BI18" s="34">
        <v>42119</v>
      </c>
      <c r="BJ18" s="37" t="s">
        <v>107</v>
      </c>
      <c r="BK18" s="36" t="s">
        <v>114</v>
      </c>
      <c r="BL18" s="36" t="s">
        <v>309</v>
      </c>
      <c r="BM18" s="36" t="s">
        <v>1224</v>
      </c>
      <c r="BN18" s="36" t="s">
        <v>309</v>
      </c>
      <c r="BO18" s="36" t="s">
        <v>124</v>
      </c>
      <c r="BP18" s="36">
        <v>50</v>
      </c>
      <c r="BQ18" s="36" t="s">
        <v>107</v>
      </c>
      <c r="BR18" s="36" t="s">
        <v>124</v>
      </c>
      <c r="BS18" s="36" t="s">
        <v>107</v>
      </c>
      <c r="BT18" s="36" t="s">
        <v>107</v>
      </c>
      <c r="BU18" s="36" t="s">
        <v>107</v>
      </c>
      <c r="BV18" s="36" t="s">
        <v>107</v>
      </c>
      <c r="BW18" s="36" t="s">
        <v>107</v>
      </c>
      <c r="BX18" s="36" t="s">
        <v>107</v>
      </c>
      <c r="BY18" s="36" t="s">
        <v>107</v>
      </c>
      <c r="BZ18" s="36" t="s">
        <v>309</v>
      </c>
      <c r="CA18" s="36" t="s">
        <v>1241</v>
      </c>
      <c r="CB18" s="36" t="s">
        <v>309</v>
      </c>
      <c r="CC18" s="36" t="s">
        <v>78</v>
      </c>
      <c r="CD18" s="37" t="s">
        <v>107</v>
      </c>
      <c r="CE18" s="37" t="s">
        <v>80</v>
      </c>
      <c r="CF18" s="37" t="s">
        <v>107</v>
      </c>
      <c r="CG18" s="37" t="s">
        <v>124</v>
      </c>
      <c r="CH18" s="36" t="s">
        <v>1102</v>
      </c>
      <c r="CI18" s="36" t="s">
        <v>62</v>
      </c>
      <c r="CJ18" s="36" t="s">
        <v>62</v>
      </c>
      <c r="CK18" s="36" t="s">
        <v>62</v>
      </c>
      <c r="CL18" s="36" t="s">
        <v>62</v>
      </c>
      <c r="CM18" s="36" t="s">
        <v>1102</v>
      </c>
      <c r="CN18" s="36" t="s">
        <v>62</v>
      </c>
      <c r="CO18" s="36" t="s">
        <v>309</v>
      </c>
      <c r="CP18" s="36" t="s">
        <v>1102</v>
      </c>
      <c r="CQ18" s="36" t="s">
        <v>1102</v>
      </c>
      <c r="CR18" s="36" t="s">
        <v>1265</v>
      </c>
      <c r="CS18" s="36" t="s">
        <v>309</v>
      </c>
      <c r="CT18" s="36" t="s">
        <v>93</v>
      </c>
      <c r="CU18" s="36" t="s">
        <v>309</v>
      </c>
      <c r="CV18" s="36" t="s">
        <v>906</v>
      </c>
      <c r="CW18" s="36" t="s">
        <v>309</v>
      </c>
      <c r="CX18" s="36" t="s">
        <v>1233</v>
      </c>
      <c r="CY18" s="36" t="s">
        <v>107</v>
      </c>
      <c r="CZ18" s="36" t="s">
        <v>103</v>
      </c>
      <c r="DA18" s="36" t="s">
        <v>309</v>
      </c>
      <c r="DB18" s="36" t="s">
        <v>1120</v>
      </c>
      <c r="DC18" s="36" t="s">
        <v>309</v>
      </c>
      <c r="DD18" s="36" t="s">
        <v>309</v>
      </c>
      <c r="DE18" s="36" t="s">
        <v>910</v>
      </c>
      <c r="DF18" s="36" t="s">
        <v>309</v>
      </c>
      <c r="DG18" s="37" t="s">
        <v>839</v>
      </c>
      <c r="DH18" s="36" t="s">
        <v>62</v>
      </c>
      <c r="DI18" s="36" t="s">
        <v>309</v>
      </c>
      <c r="DJ18" s="36" t="s">
        <v>102</v>
      </c>
      <c r="DK18" s="37">
        <v>4</v>
      </c>
      <c r="DL18" s="36">
        <v>0</v>
      </c>
      <c r="DM18" s="37" t="s">
        <v>1161</v>
      </c>
      <c r="DN18" s="37" t="s">
        <v>309</v>
      </c>
      <c r="DO18" s="36" t="s">
        <v>112</v>
      </c>
      <c r="DP18" s="36" t="s">
        <v>1103</v>
      </c>
      <c r="DQ18" s="36" t="s">
        <v>107</v>
      </c>
      <c r="DR18" s="37">
        <v>0</v>
      </c>
      <c r="DS18" s="37" t="s">
        <v>309</v>
      </c>
      <c r="DT18" s="37" t="s">
        <v>309</v>
      </c>
      <c r="DU18" s="37" t="s">
        <v>309</v>
      </c>
      <c r="DV18" s="37" t="s">
        <v>101</v>
      </c>
      <c r="DW18" s="37" t="s">
        <v>309</v>
      </c>
      <c r="DX18" s="37" t="s">
        <v>107</v>
      </c>
      <c r="DY18" s="36" t="s">
        <v>107</v>
      </c>
      <c r="DZ18" s="37" t="s">
        <v>124</v>
      </c>
      <c r="EA18" s="37" t="s">
        <v>1229</v>
      </c>
      <c r="EB18" s="36" t="s">
        <v>1230</v>
      </c>
      <c r="EC18" s="36" t="s">
        <v>309</v>
      </c>
      <c r="ED18" s="36"/>
      <c r="EE18" s="36" t="s">
        <v>124</v>
      </c>
      <c r="EF18" s="36" t="s">
        <v>1201</v>
      </c>
      <c r="EG18" s="36" t="s">
        <v>309</v>
      </c>
      <c r="EH18" s="37" t="s">
        <v>107</v>
      </c>
      <c r="EI18" s="37" t="s">
        <v>107</v>
      </c>
      <c r="EJ18" s="37" t="s">
        <v>107</v>
      </c>
      <c r="EK18" s="36" t="s">
        <v>62</v>
      </c>
      <c r="EL18" s="36" t="s">
        <v>309</v>
      </c>
      <c r="EM18" s="36" t="s">
        <v>62</v>
      </c>
      <c r="EN18" s="36" t="s">
        <v>309</v>
      </c>
      <c r="EO18" s="36" t="s">
        <v>62</v>
      </c>
      <c r="EP18" s="36" t="s">
        <v>309</v>
      </c>
      <c r="EQ18" s="36" t="s">
        <v>1192</v>
      </c>
      <c r="ER18" s="36" t="s">
        <v>309</v>
      </c>
      <c r="ES18" s="36">
        <v>0</v>
      </c>
      <c r="ET18" s="37">
        <v>0</v>
      </c>
      <c r="EU18" s="37">
        <v>0</v>
      </c>
      <c r="EV18" s="37">
        <v>0</v>
      </c>
      <c r="EW18" s="37">
        <v>0</v>
      </c>
      <c r="EX18" s="37">
        <v>0</v>
      </c>
      <c r="EY18" s="37">
        <v>0</v>
      </c>
      <c r="EZ18" s="36" t="s">
        <v>107</v>
      </c>
      <c r="FA18" s="36" t="s">
        <v>107</v>
      </c>
      <c r="FB18" s="36" t="s">
        <v>107</v>
      </c>
      <c r="FC18" s="36" t="s">
        <v>309</v>
      </c>
      <c r="FD18" s="36" t="s">
        <v>124</v>
      </c>
      <c r="FE18" s="36" t="s">
        <v>309</v>
      </c>
      <c r="FF18" s="36" t="s">
        <v>309</v>
      </c>
      <c r="FG18" s="41" t="s">
        <v>1235</v>
      </c>
      <c r="FH18" s="36" t="s">
        <v>309</v>
      </c>
      <c r="FI18" s="36" t="s">
        <v>1</v>
      </c>
      <c r="FJ18" s="36" t="s">
        <v>309</v>
      </c>
      <c r="FK18" s="36" t="s">
        <v>124</v>
      </c>
      <c r="FL18" s="36" t="s">
        <v>124</v>
      </c>
      <c r="FM18" s="36" t="s">
        <v>107</v>
      </c>
      <c r="FN18" s="36" t="s">
        <v>1227</v>
      </c>
      <c r="FO18" s="36" t="s">
        <v>309</v>
      </c>
      <c r="FP18" s="36" t="s">
        <v>309</v>
      </c>
      <c r="FQ18" s="36" t="s">
        <v>309</v>
      </c>
      <c r="FR18" s="36" t="s">
        <v>1102</v>
      </c>
      <c r="FS18" s="36" t="s">
        <v>1102</v>
      </c>
      <c r="FT18" s="36" t="s">
        <v>124</v>
      </c>
      <c r="FU18" s="36" t="s">
        <v>124</v>
      </c>
      <c r="FV18" s="36" t="s">
        <v>84</v>
      </c>
      <c r="FW18" s="36" t="s">
        <v>309</v>
      </c>
      <c r="FX18" s="36" t="s">
        <v>84</v>
      </c>
      <c r="FY18" s="36" t="s">
        <v>309</v>
      </c>
      <c r="FZ18" s="37">
        <v>100</v>
      </c>
      <c r="GA18" s="36" t="s">
        <v>124</v>
      </c>
      <c r="GB18" s="36" t="s">
        <v>1111</v>
      </c>
      <c r="GC18" s="36" t="s">
        <v>124</v>
      </c>
      <c r="GD18" s="36" t="s">
        <v>124</v>
      </c>
      <c r="GE18" s="36" t="s">
        <v>1113</v>
      </c>
      <c r="GF18" s="36" t="s">
        <v>309</v>
      </c>
      <c r="GG18" s="36" t="s">
        <v>1113</v>
      </c>
      <c r="GH18" s="36" t="s">
        <v>309</v>
      </c>
      <c r="GI18" s="36" t="s">
        <v>107</v>
      </c>
      <c r="GJ18" s="36"/>
      <c r="GK18" s="36" t="s">
        <v>80</v>
      </c>
      <c r="GL18" s="36" t="s">
        <v>107</v>
      </c>
      <c r="GM18" s="36" t="s">
        <v>107</v>
      </c>
      <c r="GN18" s="36" t="s">
        <v>1412</v>
      </c>
      <c r="GO18" s="45" t="s">
        <v>309</v>
      </c>
      <c r="GP18" s="36" t="s">
        <v>1417</v>
      </c>
      <c r="GQ18" s="45" t="s">
        <v>309</v>
      </c>
      <c r="GR18" s="45" t="s">
        <v>1415</v>
      </c>
      <c r="GS18" s="45" t="s">
        <v>309</v>
      </c>
      <c r="GT18" s="36" t="s">
        <v>1427</v>
      </c>
      <c r="GU18" s="36" t="s">
        <v>309</v>
      </c>
      <c r="GV18" s="36" t="s">
        <v>1414</v>
      </c>
      <c r="GW18" s="45" t="s">
        <v>107</v>
      </c>
      <c r="GX18" s="36" t="s">
        <v>309</v>
      </c>
      <c r="GY18" s="36"/>
      <c r="GZ18" s="36" t="s">
        <v>1236</v>
      </c>
      <c r="HA18" s="36" t="s">
        <v>309</v>
      </c>
      <c r="HB18" s="36" t="s">
        <v>106</v>
      </c>
      <c r="HC18" s="36" t="s">
        <v>309</v>
      </c>
      <c r="HD18" s="36" t="s">
        <v>107</v>
      </c>
      <c r="HE18" s="36" t="s">
        <v>309</v>
      </c>
      <c r="HF18" s="36" t="s">
        <v>124</v>
      </c>
      <c r="HG18" s="36" t="s">
        <v>866</v>
      </c>
      <c r="HH18" s="36" t="s">
        <v>1456</v>
      </c>
      <c r="HI18" s="36" t="s">
        <v>309</v>
      </c>
      <c r="HJ18" s="36" t="s">
        <v>124</v>
      </c>
      <c r="HK18" s="36" t="s">
        <v>1480</v>
      </c>
      <c r="HL18" s="2" t="str">
        <f t="shared" si="0"/>
        <v>&lt;1500</v>
      </c>
    </row>
    <row r="19" spans="1:220" s="2" customFormat="1" ht="25.35" customHeight="1" x14ac:dyDescent="0.35">
      <c r="A19" s="33"/>
      <c r="B19" s="34">
        <v>42705</v>
      </c>
      <c r="C19" s="33">
        <v>9</v>
      </c>
      <c r="D19" s="37">
        <v>506</v>
      </c>
      <c r="E19" s="36" t="s">
        <v>58</v>
      </c>
      <c r="F19" s="36" t="s">
        <v>1506</v>
      </c>
      <c r="G19" s="36" t="s">
        <v>309</v>
      </c>
      <c r="H19" s="34">
        <v>42136</v>
      </c>
      <c r="I19" s="34" t="s">
        <v>309</v>
      </c>
      <c r="J19" s="36" t="s">
        <v>840</v>
      </c>
      <c r="K19" s="36" t="s">
        <v>94</v>
      </c>
      <c r="L19" s="36" t="s">
        <v>95</v>
      </c>
      <c r="M19" s="36" t="s">
        <v>1257</v>
      </c>
      <c r="N19" s="35">
        <v>5</v>
      </c>
      <c r="O19" s="36">
        <v>27.47343</v>
      </c>
      <c r="P19" s="36">
        <v>86.279420000000002</v>
      </c>
      <c r="Q19" s="36">
        <v>1534.0770543769811</v>
      </c>
      <c r="R19" s="36" t="s">
        <v>309</v>
      </c>
      <c r="S19" s="36" t="s">
        <v>119</v>
      </c>
      <c r="T19" s="36" t="s">
        <v>1232</v>
      </c>
      <c r="U19" s="36" t="s">
        <v>309</v>
      </c>
      <c r="V19" s="37" t="s">
        <v>107</v>
      </c>
      <c r="W19" s="36" t="s">
        <v>866</v>
      </c>
      <c r="X19" s="36" t="s">
        <v>1081</v>
      </c>
      <c r="Y19" s="36" t="s">
        <v>309</v>
      </c>
      <c r="Z19" s="36" t="s">
        <v>108</v>
      </c>
      <c r="AA19" s="36" t="s">
        <v>107</v>
      </c>
      <c r="AB19" s="36" t="s">
        <v>117</v>
      </c>
      <c r="AC19" s="36" t="s">
        <v>1221</v>
      </c>
      <c r="AD19" s="36" t="s">
        <v>309</v>
      </c>
      <c r="AE19" s="37" t="s">
        <v>107</v>
      </c>
      <c r="AF19" s="35" t="s">
        <v>309</v>
      </c>
      <c r="AG19" s="35" t="s">
        <v>309</v>
      </c>
      <c r="AH19" s="37" t="s">
        <v>107</v>
      </c>
      <c r="AI19" s="36" t="s">
        <v>309</v>
      </c>
      <c r="AJ19" s="36" t="s">
        <v>309</v>
      </c>
      <c r="AK19" s="37" t="s">
        <v>107</v>
      </c>
      <c r="AL19" s="35" t="s">
        <v>94</v>
      </c>
      <c r="AM19" s="35" t="s">
        <v>95</v>
      </c>
      <c r="AN19" s="35" t="s">
        <v>1257</v>
      </c>
      <c r="AO19" s="35">
        <v>5</v>
      </c>
      <c r="AP19" s="35" t="s">
        <v>94</v>
      </c>
      <c r="AQ19" s="35" t="s">
        <v>95</v>
      </c>
      <c r="AR19" s="35" t="s">
        <v>1257</v>
      </c>
      <c r="AS19" s="35">
        <v>2</v>
      </c>
      <c r="AT19" s="37">
        <v>25</v>
      </c>
      <c r="AU19" s="37">
        <v>125</v>
      </c>
      <c r="AV19" s="37">
        <v>1</v>
      </c>
      <c r="AW19" s="37">
        <v>6</v>
      </c>
      <c r="AX19" s="37">
        <v>13</v>
      </c>
      <c r="AY19" s="37">
        <v>33</v>
      </c>
      <c r="AZ19" s="37">
        <v>7</v>
      </c>
      <c r="BA19" s="37">
        <v>60</v>
      </c>
      <c r="BB19" s="37">
        <v>2</v>
      </c>
      <c r="BC19" s="37">
        <v>9</v>
      </c>
      <c r="BD19" s="37">
        <v>10</v>
      </c>
      <c r="BE19" s="37">
        <v>35</v>
      </c>
      <c r="BF19" s="37">
        <v>9</v>
      </c>
      <c r="BG19" s="37">
        <v>65</v>
      </c>
      <c r="BH19" s="36" t="s">
        <v>1222</v>
      </c>
      <c r="BI19" s="34">
        <v>42576</v>
      </c>
      <c r="BJ19" s="37" t="s">
        <v>107</v>
      </c>
      <c r="BK19" s="36" t="s">
        <v>1223</v>
      </c>
      <c r="BL19" s="36" t="s">
        <v>309</v>
      </c>
      <c r="BM19" s="36" t="s">
        <v>1023</v>
      </c>
      <c r="BN19" s="36" t="s">
        <v>309</v>
      </c>
      <c r="BO19" s="36"/>
      <c r="BP19" s="36"/>
      <c r="BQ19" s="36"/>
      <c r="BR19" s="36" t="s">
        <v>107</v>
      </c>
      <c r="BS19" s="36" t="s">
        <v>107</v>
      </c>
      <c r="BT19" s="36" t="s">
        <v>107</v>
      </c>
      <c r="BU19" s="36" t="s">
        <v>107</v>
      </c>
      <c r="BV19" s="36" t="s">
        <v>107</v>
      </c>
      <c r="BW19" s="36" t="s">
        <v>107</v>
      </c>
      <c r="BX19" s="36" t="s">
        <v>107</v>
      </c>
      <c r="BY19" s="36" t="s">
        <v>107</v>
      </c>
      <c r="BZ19" s="36"/>
      <c r="CA19" s="36"/>
      <c r="CB19" s="36"/>
      <c r="CC19" s="36" t="s">
        <v>1102</v>
      </c>
      <c r="CD19" s="37" t="s">
        <v>107</v>
      </c>
      <c r="CE19" s="37"/>
      <c r="CF19" s="37"/>
      <c r="CG19" s="37"/>
      <c r="CH19" s="36" t="s">
        <v>1102</v>
      </c>
      <c r="CI19" s="36" t="s">
        <v>62</v>
      </c>
      <c r="CJ19" s="36" t="s">
        <v>62</v>
      </c>
      <c r="CK19" s="36" t="s">
        <v>62</v>
      </c>
      <c r="CL19" s="36" t="s">
        <v>1102</v>
      </c>
      <c r="CM19" s="36" t="s">
        <v>62</v>
      </c>
      <c r="CN19" s="36" t="s">
        <v>62</v>
      </c>
      <c r="CO19" s="36" t="s">
        <v>309</v>
      </c>
      <c r="CP19" s="36" t="s">
        <v>62</v>
      </c>
      <c r="CQ19" s="36" t="s">
        <v>62</v>
      </c>
      <c r="CR19" s="36" t="s">
        <v>93</v>
      </c>
      <c r="CS19" s="36" t="s">
        <v>309</v>
      </c>
      <c r="CT19" s="36" t="s">
        <v>906</v>
      </c>
      <c r="CU19" s="36" t="s">
        <v>309</v>
      </c>
      <c r="CV19" s="36" t="s">
        <v>82</v>
      </c>
      <c r="CW19" s="36" t="s">
        <v>309</v>
      </c>
      <c r="CX19" s="36" t="s">
        <v>1240</v>
      </c>
      <c r="CY19" s="36" t="s">
        <v>124</v>
      </c>
      <c r="CZ19" s="36" t="s">
        <v>1108</v>
      </c>
      <c r="DA19" s="36" t="s">
        <v>309</v>
      </c>
      <c r="DB19" s="36" t="s">
        <v>1108</v>
      </c>
      <c r="DC19" s="36" t="s">
        <v>309</v>
      </c>
      <c r="DD19" s="36" t="s">
        <v>309</v>
      </c>
      <c r="DE19" s="36" t="s">
        <v>910</v>
      </c>
      <c r="DF19" s="36" t="s">
        <v>309</v>
      </c>
      <c r="DG19" s="37" t="s">
        <v>1242</v>
      </c>
      <c r="DH19" s="36" t="s">
        <v>120</v>
      </c>
      <c r="DI19" s="36" t="s">
        <v>309</v>
      </c>
      <c r="DJ19" s="36" t="s">
        <v>110</v>
      </c>
      <c r="DK19" s="37">
        <v>4</v>
      </c>
      <c r="DL19" s="36">
        <v>0</v>
      </c>
      <c r="DM19" s="37" t="s">
        <v>1114</v>
      </c>
      <c r="DN19" s="37" t="s">
        <v>1393</v>
      </c>
      <c r="DO19" s="36" t="s">
        <v>112</v>
      </c>
      <c r="DP19" s="36" t="s">
        <v>1103</v>
      </c>
      <c r="DQ19" s="36" t="s">
        <v>107</v>
      </c>
      <c r="DR19" s="37">
        <v>0</v>
      </c>
      <c r="DS19" s="37" t="s">
        <v>309</v>
      </c>
      <c r="DT19" s="37" t="s">
        <v>309</v>
      </c>
      <c r="DU19" s="37" t="s">
        <v>309</v>
      </c>
      <c r="DV19" s="37" t="s">
        <v>87</v>
      </c>
      <c r="DW19" s="37" t="s">
        <v>309</v>
      </c>
      <c r="DX19" s="37" t="s">
        <v>107</v>
      </c>
      <c r="DY19" s="36" t="s">
        <v>107</v>
      </c>
      <c r="DZ19" s="37" t="s">
        <v>124</v>
      </c>
      <c r="EA19" s="37" t="s">
        <v>1229</v>
      </c>
      <c r="EB19" s="36" t="s">
        <v>1093</v>
      </c>
      <c r="EC19" s="36" t="s">
        <v>309</v>
      </c>
      <c r="ED19" s="36"/>
      <c r="EE19" s="36" t="s">
        <v>124</v>
      </c>
      <c r="EF19" s="36" t="s">
        <v>1200</v>
      </c>
      <c r="EG19" s="36" t="s">
        <v>309</v>
      </c>
      <c r="EH19" s="37" t="s">
        <v>124</v>
      </c>
      <c r="EI19" s="37" t="s">
        <v>124</v>
      </c>
      <c r="EJ19" s="37" t="s">
        <v>124</v>
      </c>
      <c r="EK19" s="36" t="s">
        <v>1112</v>
      </c>
      <c r="EL19" s="36" t="s">
        <v>309</v>
      </c>
      <c r="EM19" s="36" t="s">
        <v>1110</v>
      </c>
      <c r="EN19" s="36" t="s">
        <v>309</v>
      </c>
      <c r="EO19" s="36" t="s">
        <v>62</v>
      </c>
      <c r="EP19" s="36" t="s">
        <v>309</v>
      </c>
      <c r="EQ19" s="36" t="s">
        <v>62</v>
      </c>
      <c r="ER19" s="36" t="s">
        <v>309</v>
      </c>
      <c r="ES19" s="36">
        <v>0</v>
      </c>
      <c r="ET19" s="37">
        <v>0</v>
      </c>
      <c r="EU19" s="37">
        <v>0</v>
      </c>
      <c r="EV19" s="37">
        <v>0</v>
      </c>
      <c r="EW19" s="37">
        <v>0</v>
      </c>
      <c r="EX19" s="37">
        <v>0</v>
      </c>
      <c r="EY19" s="37">
        <v>0</v>
      </c>
      <c r="EZ19" s="36" t="s">
        <v>124</v>
      </c>
      <c r="FA19" s="36" t="s">
        <v>107</v>
      </c>
      <c r="FB19" s="36" t="s">
        <v>107</v>
      </c>
      <c r="FC19" s="36" t="s">
        <v>309</v>
      </c>
      <c r="FD19" s="36" t="s">
        <v>124</v>
      </c>
      <c r="FE19" s="36" t="s">
        <v>309</v>
      </c>
      <c r="FF19" s="36" t="s">
        <v>309</v>
      </c>
      <c r="FG19" s="41" t="s">
        <v>1235</v>
      </c>
      <c r="FH19" s="36" t="s">
        <v>309</v>
      </c>
      <c r="FI19" s="36" t="s">
        <v>1</v>
      </c>
      <c r="FJ19" s="36" t="s">
        <v>309</v>
      </c>
      <c r="FK19" s="36" t="s">
        <v>107</v>
      </c>
      <c r="FL19" s="36" t="s">
        <v>124</v>
      </c>
      <c r="FM19" s="36" t="s">
        <v>107</v>
      </c>
      <c r="FN19" s="36" t="s">
        <v>1233</v>
      </c>
      <c r="FO19" s="36" t="s">
        <v>309</v>
      </c>
      <c r="FP19" s="36" t="s">
        <v>309</v>
      </c>
      <c r="FQ19" s="36" t="s">
        <v>309</v>
      </c>
      <c r="FR19" s="36" t="s">
        <v>1102</v>
      </c>
      <c r="FS19" s="36" t="s">
        <v>1102</v>
      </c>
      <c r="FT19" s="36" t="s">
        <v>124</v>
      </c>
      <c r="FU19" s="36" t="s">
        <v>124</v>
      </c>
      <c r="FV19" s="36" t="s">
        <v>84</v>
      </c>
      <c r="FW19" s="36" t="s">
        <v>309</v>
      </c>
      <c r="FX19" s="36" t="s">
        <v>84</v>
      </c>
      <c r="FY19" s="36" t="s">
        <v>309</v>
      </c>
      <c r="FZ19" s="37">
        <v>100</v>
      </c>
      <c r="GA19" s="36" t="s">
        <v>124</v>
      </c>
      <c r="GB19" s="36" t="s">
        <v>1111</v>
      </c>
      <c r="GC19" s="36" t="s">
        <v>124</v>
      </c>
      <c r="GD19" s="36" t="s">
        <v>124</v>
      </c>
      <c r="GE19" s="36" t="s">
        <v>1113</v>
      </c>
      <c r="GF19" s="36" t="s">
        <v>309</v>
      </c>
      <c r="GG19" s="36" t="s">
        <v>1113</v>
      </c>
      <c r="GH19" s="36" t="s">
        <v>309</v>
      </c>
      <c r="GI19" s="36" t="s">
        <v>107</v>
      </c>
      <c r="GJ19" s="36"/>
      <c r="GK19" s="36" t="s">
        <v>80</v>
      </c>
      <c r="GL19" s="36" t="s">
        <v>62</v>
      </c>
      <c r="GM19" s="36" t="s">
        <v>107</v>
      </c>
      <c r="GN19" s="36" t="s">
        <v>1436</v>
      </c>
      <c r="GO19" s="45" t="s">
        <v>309</v>
      </c>
      <c r="GP19" s="36" t="s">
        <v>1417</v>
      </c>
      <c r="GQ19" s="45" t="s">
        <v>309</v>
      </c>
      <c r="GR19" s="45" t="s">
        <v>1415</v>
      </c>
      <c r="GS19" s="45" t="s">
        <v>309</v>
      </c>
      <c r="GT19" s="36" t="s">
        <v>1413</v>
      </c>
      <c r="GU19" s="36" t="s">
        <v>309</v>
      </c>
      <c r="GV19" s="36" t="s">
        <v>1414</v>
      </c>
      <c r="GW19" s="45" t="s">
        <v>107</v>
      </c>
      <c r="GX19" s="36" t="s">
        <v>309</v>
      </c>
      <c r="GY19" s="36"/>
      <c r="GZ19" s="36" t="s">
        <v>1236</v>
      </c>
      <c r="HA19" s="36" t="s">
        <v>309</v>
      </c>
      <c r="HB19" s="36" t="s">
        <v>1236</v>
      </c>
      <c r="HC19" s="36" t="s">
        <v>309</v>
      </c>
      <c r="HD19" s="36" t="s">
        <v>124</v>
      </c>
      <c r="HE19" s="36" t="s">
        <v>1499</v>
      </c>
      <c r="HF19" s="36" t="s">
        <v>124</v>
      </c>
      <c r="HG19" s="36" t="s">
        <v>1190</v>
      </c>
      <c r="HH19" s="36" t="s">
        <v>1456</v>
      </c>
      <c r="HI19" s="36" t="s">
        <v>309</v>
      </c>
      <c r="HJ19" s="36" t="s">
        <v>124</v>
      </c>
      <c r="HK19" s="36" t="s">
        <v>1500</v>
      </c>
      <c r="HL19" s="2" t="str">
        <f t="shared" si="0"/>
        <v>1500 - 2500</v>
      </c>
    </row>
    <row r="20" spans="1:220" s="2" customFormat="1" ht="25.35" customHeight="1" x14ac:dyDescent="0.35">
      <c r="A20" s="33"/>
      <c r="B20" s="34">
        <v>42705</v>
      </c>
      <c r="C20" s="33">
        <v>9</v>
      </c>
      <c r="D20" s="37">
        <v>510</v>
      </c>
      <c r="E20" s="36" t="s">
        <v>713</v>
      </c>
      <c r="F20" s="36" t="s">
        <v>1506</v>
      </c>
      <c r="G20" s="36" t="s">
        <v>309</v>
      </c>
      <c r="H20" s="34">
        <v>42170</v>
      </c>
      <c r="I20" s="34" t="s">
        <v>309</v>
      </c>
      <c r="J20" s="36" t="s">
        <v>836</v>
      </c>
      <c r="K20" s="36" t="s">
        <v>88</v>
      </c>
      <c r="L20" s="36" t="s">
        <v>91</v>
      </c>
      <c r="M20" s="36" t="s">
        <v>863</v>
      </c>
      <c r="N20" s="35">
        <v>1</v>
      </c>
      <c r="O20" s="36">
        <v>27.991</v>
      </c>
      <c r="P20" s="36">
        <v>85.191000000000003</v>
      </c>
      <c r="Q20" s="36">
        <v>1011.6435015849793</v>
      </c>
      <c r="R20" s="36" t="s">
        <v>309</v>
      </c>
      <c r="S20" s="36" t="s">
        <v>119</v>
      </c>
      <c r="T20" s="36" t="s">
        <v>80</v>
      </c>
      <c r="U20" s="36" t="s">
        <v>129</v>
      </c>
      <c r="V20" s="37" t="s">
        <v>107</v>
      </c>
      <c r="W20" s="36" t="s">
        <v>866</v>
      </c>
      <c r="X20" s="36" t="s">
        <v>1081</v>
      </c>
      <c r="Y20" s="36" t="s">
        <v>309</v>
      </c>
      <c r="Z20" s="36" t="s">
        <v>108</v>
      </c>
      <c r="AA20" s="36" t="s">
        <v>107</v>
      </c>
      <c r="AB20" s="36" t="s">
        <v>115</v>
      </c>
      <c r="AC20" s="36" t="s">
        <v>1221</v>
      </c>
      <c r="AD20" s="36" t="s">
        <v>309</v>
      </c>
      <c r="AE20" s="37" t="s">
        <v>124</v>
      </c>
      <c r="AF20" s="35" t="s">
        <v>77</v>
      </c>
      <c r="AG20" s="35" t="s">
        <v>124</v>
      </c>
      <c r="AH20" s="37" t="s">
        <v>107</v>
      </c>
      <c r="AI20" s="36" t="s">
        <v>309</v>
      </c>
      <c r="AJ20" s="36" t="s">
        <v>309</v>
      </c>
      <c r="AK20" s="37" t="s">
        <v>124</v>
      </c>
      <c r="AL20" s="35" t="s">
        <v>88</v>
      </c>
      <c r="AM20" s="35" t="s">
        <v>91</v>
      </c>
      <c r="AN20" s="35" t="s">
        <v>178</v>
      </c>
      <c r="AO20" s="35">
        <v>9</v>
      </c>
      <c r="AP20" s="35" t="s">
        <v>88</v>
      </c>
      <c r="AQ20" s="35" t="s">
        <v>91</v>
      </c>
      <c r="AR20" s="35" t="s">
        <v>178</v>
      </c>
      <c r="AS20" s="35">
        <v>8</v>
      </c>
      <c r="AT20" s="37">
        <v>104</v>
      </c>
      <c r="AU20" s="37">
        <v>480</v>
      </c>
      <c r="AV20" s="37">
        <v>0</v>
      </c>
      <c r="AW20" s="37">
        <v>26</v>
      </c>
      <c r="AX20" s="37">
        <v>99</v>
      </c>
      <c r="AY20" s="37">
        <v>125</v>
      </c>
      <c r="AZ20" s="37">
        <v>5</v>
      </c>
      <c r="BA20" s="37">
        <v>255</v>
      </c>
      <c r="BB20" s="37">
        <v>16</v>
      </c>
      <c r="BC20" s="37">
        <v>26</v>
      </c>
      <c r="BD20" s="37">
        <v>58</v>
      </c>
      <c r="BE20" s="37">
        <v>104</v>
      </c>
      <c r="BF20" s="37">
        <v>21</v>
      </c>
      <c r="BG20" s="37">
        <v>225</v>
      </c>
      <c r="BH20" s="36" t="s">
        <v>1191</v>
      </c>
      <c r="BI20" s="34">
        <v>42192</v>
      </c>
      <c r="BJ20" s="37" t="s">
        <v>124</v>
      </c>
      <c r="BK20" s="36" t="s">
        <v>109</v>
      </c>
      <c r="BL20" s="36" t="s">
        <v>309</v>
      </c>
      <c r="BM20" s="36" t="s">
        <v>1023</v>
      </c>
      <c r="BN20" s="36" t="s">
        <v>309</v>
      </c>
      <c r="BO20" s="36" t="s">
        <v>107</v>
      </c>
      <c r="BP20" s="36" t="s">
        <v>309</v>
      </c>
      <c r="BQ20" s="36" t="s">
        <v>309</v>
      </c>
      <c r="BR20" s="36" t="s">
        <v>107</v>
      </c>
      <c r="BS20" s="36" t="s">
        <v>107</v>
      </c>
      <c r="BT20" s="36" t="s">
        <v>107</v>
      </c>
      <c r="BU20" s="36" t="s">
        <v>107</v>
      </c>
      <c r="BV20" s="36" t="s">
        <v>107</v>
      </c>
      <c r="BW20" s="36" t="s">
        <v>107</v>
      </c>
      <c r="BX20" s="36" t="s">
        <v>107</v>
      </c>
      <c r="BY20" s="36" t="s">
        <v>107</v>
      </c>
      <c r="BZ20" s="36" t="s">
        <v>309</v>
      </c>
      <c r="CA20" s="36" t="s">
        <v>309</v>
      </c>
      <c r="CB20" s="36" t="s">
        <v>309</v>
      </c>
      <c r="CC20" s="36" t="s">
        <v>1102</v>
      </c>
      <c r="CD20" s="37" t="s">
        <v>107</v>
      </c>
      <c r="CE20" s="37" t="s">
        <v>80</v>
      </c>
      <c r="CF20" s="37" t="s">
        <v>1253</v>
      </c>
      <c r="CG20" s="37" t="s">
        <v>107</v>
      </c>
      <c r="CH20" s="36" t="s">
        <v>1102</v>
      </c>
      <c r="CI20" s="36" t="s">
        <v>62</v>
      </c>
      <c r="CJ20" s="36" t="s">
        <v>62</v>
      </c>
      <c r="CK20" s="36" t="s">
        <v>62</v>
      </c>
      <c r="CL20" s="36" t="s">
        <v>1102</v>
      </c>
      <c r="CM20" s="36" t="s">
        <v>62</v>
      </c>
      <c r="CN20" s="36" t="s">
        <v>62</v>
      </c>
      <c r="CO20" s="36" t="s">
        <v>309</v>
      </c>
      <c r="CP20" s="36" t="s">
        <v>77</v>
      </c>
      <c r="CQ20" s="36" t="s">
        <v>77</v>
      </c>
      <c r="CR20" s="36" t="s">
        <v>905</v>
      </c>
      <c r="CS20" s="36" t="s">
        <v>309</v>
      </c>
      <c r="CT20" s="36" t="s">
        <v>1239</v>
      </c>
      <c r="CU20" s="36" t="s">
        <v>309</v>
      </c>
      <c r="CV20" s="36" t="s">
        <v>62</v>
      </c>
      <c r="CW20" s="36" t="s">
        <v>309</v>
      </c>
      <c r="CX20" s="36" t="s">
        <v>1240</v>
      </c>
      <c r="CY20" s="36" t="s">
        <v>107</v>
      </c>
      <c r="CZ20" s="36" t="s">
        <v>1108</v>
      </c>
      <c r="DA20" s="36" t="s">
        <v>309</v>
      </c>
      <c r="DB20" s="36" t="s">
        <v>1108</v>
      </c>
      <c r="DC20" s="36" t="s">
        <v>309</v>
      </c>
      <c r="DD20" s="36" t="s">
        <v>309</v>
      </c>
      <c r="DE20" s="36" t="s">
        <v>910</v>
      </c>
      <c r="DF20" s="36" t="s">
        <v>309</v>
      </c>
      <c r="DG20" s="37" t="s">
        <v>839</v>
      </c>
      <c r="DH20" s="36" t="s">
        <v>120</v>
      </c>
      <c r="DI20" s="36" t="s">
        <v>309</v>
      </c>
      <c r="DJ20" s="36" t="s">
        <v>102</v>
      </c>
      <c r="DK20" s="37">
        <v>13</v>
      </c>
      <c r="DL20" s="36">
        <v>0</v>
      </c>
      <c r="DM20" s="37" t="s">
        <v>1114</v>
      </c>
      <c r="DN20" s="37" t="s">
        <v>1313</v>
      </c>
      <c r="DO20" s="36" t="s">
        <v>112</v>
      </c>
      <c r="DP20" s="36" t="s">
        <v>1103</v>
      </c>
      <c r="DQ20" s="36" t="s">
        <v>124</v>
      </c>
      <c r="DR20" s="37">
        <v>0</v>
      </c>
      <c r="DS20" s="37" t="s">
        <v>309</v>
      </c>
      <c r="DT20" s="37" t="s">
        <v>309</v>
      </c>
      <c r="DU20" s="37" t="s">
        <v>309</v>
      </c>
      <c r="DV20" s="37" t="s">
        <v>87</v>
      </c>
      <c r="DW20" s="37" t="s">
        <v>309</v>
      </c>
      <c r="DX20" s="37" t="s">
        <v>107</v>
      </c>
      <c r="DY20" s="36" t="s">
        <v>107</v>
      </c>
      <c r="DZ20" s="37" t="s">
        <v>107</v>
      </c>
      <c r="EA20" s="37" t="s">
        <v>1119</v>
      </c>
      <c r="EB20" s="36" t="s">
        <v>1230</v>
      </c>
      <c r="EC20" s="36" t="s">
        <v>309</v>
      </c>
      <c r="ED20" s="36"/>
      <c r="EE20" s="36" t="s">
        <v>107</v>
      </c>
      <c r="EF20" s="36" t="s">
        <v>309</v>
      </c>
      <c r="EG20" s="36" t="s">
        <v>309</v>
      </c>
      <c r="EH20" s="37" t="s">
        <v>124</v>
      </c>
      <c r="EI20" s="37" t="s">
        <v>124</v>
      </c>
      <c r="EJ20" s="37" t="s">
        <v>124</v>
      </c>
      <c r="EK20" s="36" t="s">
        <v>1110</v>
      </c>
      <c r="EL20" s="36" t="s">
        <v>309</v>
      </c>
      <c r="EM20" s="36" t="s">
        <v>1112</v>
      </c>
      <c r="EN20" s="36" t="s">
        <v>309</v>
      </c>
      <c r="EO20" s="36" t="s">
        <v>62</v>
      </c>
      <c r="EP20" s="36" t="s">
        <v>309</v>
      </c>
      <c r="EQ20" s="36" t="s">
        <v>841</v>
      </c>
      <c r="ER20" s="36" t="s">
        <v>309</v>
      </c>
      <c r="ES20" s="36">
        <v>1</v>
      </c>
      <c r="ET20" s="37">
        <v>0</v>
      </c>
      <c r="EU20" s="37">
        <v>1</v>
      </c>
      <c r="EV20" s="37">
        <v>1</v>
      </c>
      <c r="EW20" s="37">
        <v>0</v>
      </c>
      <c r="EX20" s="37">
        <v>0</v>
      </c>
      <c r="EY20" s="37">
        <v>0</v>
      </c>
      <c r="EZ20" s="36" t="s">
        <v>124</v>
      </c>
      <c r="FA20" s="36" t="s">
        <v>124</v>
      </c>
      <c r="FB20" s="36" t="s">
        <v>124</v>
      </c>
      <c r="FC20" s="36" t="s">
        <v>1314</v>
      </c>
      <c r="FD20" s="36" t="s">
        <v>124</v>
      </c>
      <c r="FE20" s="36" t="s">
        <v>309</v>
      </c>
      <c r="FF20" s="36" t="s">
        <v>309</v>
      </c>
      <c r="FG20" s="41" t="s">
        <v>1235</v>
      </c>
      <c r="FH20" s="36" t="s">
        <v>309</v>
      </c>
      <c r="FI20" s="36" t="s">
        <v>105</v>
      </c>
      <c r="FJ20" s="36" t="s">
        <v>309</v>
      </c>
      <c r="FK20" s="36" t="s">
        <v>124</v>
      </c>
      <c r="FL20" s="36" t="s">
        <v>124</v>
      </c>
      <c r="FM20" s="36" t="s">
        <v>107</v>
      </c>
      <c r="FN20" s="36" t="s">
        <v>1227</v>
      </c>
      <c r="FO20" s="36" t="s">
        <v>309</v>
      </c>
      <c r="FP20" s="36" t="s">
        <v>309</v>
      </c>
      <c r="FQ20" s="36" t="s">
        <v>309</v>
      </c>
      <c r="FR20" s="36" t="s">
        <v>1102</v>
      </c>
      <c r="FS20" s="36" t="s">
        <v>1102</v>
      </c>
      <c r="FT20" s="36" t="s">
        <v>124</v>
      </c>
      <c r="FU20" s="36" t="s">
        <v>124</v>
      </c>
      <c r="FV20" s="36" t="s">
        <v>84</v>
      </c>
      <c r="FW20" s="36" t="s">
        <v>309</v>
      </c>
      <c r="FX20" s="36" t="s">
        <v>97</v>
      </c>
      <c r="FY20" s="36" t="s">
        <v>309</v>
      </c>
      <c r="FZ20" s="37">
        <v>20</v>
      </c>
      <c r="GA20" s="36" t="s">
        <v>124</v>
      </c>
      <c r="GB20" s="36" t="s">
        <v>1111</v>
      </c>
      <c r="GC20" s="36" t="s">
        <v>107</v>
      </c>
      <c r="GD20" s="36" t="s">
        <v>124</v>
      </c>
      <c r="GE20" s="36" t="s">
        <v>1107</v>
      </c>
      <c r="GF20" s="36" t="s">
        <v>309</v>
      </c>
      <c r="GG20" s="36" t="s">
        <v>1303</v>
      </c>
      <c r="GH20" s="36" t="s">
        <v>309</v>
      </c>
      <c r="GI20" s="36" t="s">
        <v>107</v>
      </c>
      <c r="GJ20" s="36"/>
      <c r="GK20" s="36" t="s">
        <v>80</v>
      </c>
      <c r="GL20" s="36" t="s">
        <v>62</v>
      </c>
      <c r="GM20" s="36" t="s">
        <v>107</v>
      </c>
      <c r="GN20" s="36" t="s">
        <v>80</v>
      </c>
      <c r="GO20" s="45" t="s">
        <v>1421</v>
      </c>
      <c r="GP20" s="36" t="s">
        <v>80</v>
      </c>
      <c r="GQ20" s="45" t="s">
        <v>1422</v>
      </c>
      <c r="GR20" s="45" t="s">
        <v>1415</v>
      </c>
      <c r="GS20" s="45" t="s">
        <v>309</v>
      </c>
      <c r="GT20" s="36" t="s">
        <v>80</v>
      </c>
      <c r="GU20" s="36" t="s">
        <v>1423</v>
      </c>
      <c r="GV20" s="36" t="s">
        <v>1416</v>
      </c>
      <c r="GW20" s="45" t="s">
        <v>107</v>
      </c>
      <c r="GX20" s="36" t="s">
        <v>309</v>
      </c>
      <c r="GY20" s="36"/>
      <c r="GZ20" s="36" t="s">
        <v>1236</v>
      </c>
      <c r="HA20" s="36" t="s">
        <v>309</v>
      </c>
      <c r="HB20" s="36" t="s">
        <v>100</v>
      </c>
      <c r="HC20" s="36" t="s">
        <v>309</v>
      </c>
      <c r="HD20" s="36" t="s">
        <v>107</v>
      </c>
      <c r="HE20" s="36" t="s">
        <v>309</v>
      </c>
      <c r="HF20" s="36" t="s">
        <v>124</v>
      </c>
      <c r="HG20" s="36" t="s">
        <v>1190</v>
      </c>
      <c r="HH20" s="36" t="s">
        <v>80</v>
      </c>
      <c r="HI20" s="36" t="s">
        <v>1445</v>
      </c>
      <c r="HJ20" s="36" t="s">
        <v>124</v>
      </c>
      <c r="HK20" s="36" t="s">
        <v>1446</v>
      </c>
      <c r="HL20" s="2" t="str">
        <f t="shared" si="0"/>
        <v>&lt;1500</v>
      </c>
    </row>
    <row r="21" spans="1:220" s="2" customFormat="1" ht="25.35" customHeight="1" x14ac:dyDescent="0.35">
      <c r="A21" s="33"/>
      <c r="B21" s="34">
        <v>42704</v>
      </c>
      <c r="C21" s="33">
        <v>9</v>
      </c>
      <c r="D21" s="37">
        <v>517</v>
      </c>
      <c r="E21" s="36" t="s">
        <v>7</v>
      </c>
      <c r="F21" s="36" t="s">
        <v>1506</v>
      </c>
      <c r="G21" s="36" t="s">
        <v>309</v>
      </c>
      <c r="H21" s="34">
        <v>42120</v>
      </c>
      <c r="I21" s="34" t="s">
        <v>309</v>
      </c>
      <c r="J21" s="36" t="s">
        <v>840</v>
      </c>
      <c r="K21" s="36" t="s">
        <v>861</v>
      </c>
      <c r="L21" s="36" t="s">
        <v>123</v>
      </c>
      <c r="M21" s="36" t="s">
        <v>4</v>
      </c>
      <c r="N21" s="35">
        <v>3</v>
      </c>
      <c r="O21" s="36">
        <v>28.21012</v>
      </c>
      <c r="P21" s="36">
        <v>84.73563</v>
      </c>
      <c r="Q21" s="36">
        <v>1581.3216288710071</v>
      </c>
      <c r="R21" s="36" t="s">
        <v>309</v>
      </c>
      <c r="S21" s="36" t="s">
        <v>119</v>
      </c>
      <c r="T21" s="36" t="s">
        <v>1232</v>
      </c>
      <c r="U21" s="36" t="s">
        <v>309</v>
      </c>
      <c r="V21" s="37" t="s">
        <v>107</v>
      </c>
      <c r="W21" s="36" t="s">
        <v>866</v>
      </c>
      <c r="X21" s="36" t="s">
        <v>1081</v>
      </c>
      <c r="Y21" s="36" t="s">
        <v>309</v>
      </c>
      <c r="Z21" s="36" t="s">
        <v>108</v>
      </c>
      <c r="AA21" s="36" t="s">
        <v>107</v>
      </c>
      <c r="AB21" s="36" t="s">
        <v>115</v>
      </c>
      <c r="AC21" s="36" t="s">
        <v>1221</v>
      </c>
      <c r="AD21" s="36" t="s">
        <v>309</v>
      </c>
      <c r="AE21" s="37" t="s">
        <v>107</v>
      </c>
      <c r="AF21" s="35" t="s">
        <v>309</v>
      </c>
      <c r="AG21" s="35" t="s">
        <v>309</v>
      </c>
      <c r="AH21" s="37" t="s">
        <v>107</v>
      </c>
      <c r="AI21" s="36" t="s">
        <v>309</v>
      </c>
      <c r="AJ21" s="36" t="s">
        <v>309</v>
      </c>
      <c r="AK21" s="37" t="s">
        <v>124</v>
      </c>
      <c r="AL21" s="35" t="s">
        <v>861</v>
      </c>
      <c r="AM21" s="35" t="s">
        <v>123</v>
      </c>
      <c r="AN21" s="35" t="s">
        <v>4</v>
      </c>
      <c r="AO21" s="35">
        <v>3</v>
      </c>
      <c r="AP21" s="35" t="s">
        <v>309</v>
      </c>
      <c r="AQ21" s="35" t="s">
        <v>309</v>
      </c>
      <c r="AR21" s="35" t="s">
        <v>309</v>
      </c>
      <c r="AS21" s="35" t="s">
        <v>309</v>
      </c>
      <c r="AT21" s="37">
        <v>28</v>
      </c>
      <c r="AU21" s="37">
        <v>154</v>
      </c>
      <c r="AV21" s="37">
        <v>1</v>
      </c>
      <c r="AW21" s="37">
        <v>7</v>
      </c>
      <c r="AX21" s="37">
        <v>20</v>
      </c>
      <c r="AY21" s="37">
        <v>43</v>
      </c>
      <c r="AZ21" s="37">
        <v>6</v>
      </c>
      <c r="BA21" s="37">
        <v>77</v>
      </c>
      <c r="BB21" s="37">
        <v>3</v>
      </c>
      <c r="BC21" s="37">
        <v>6</v>
      </c>
      <c r="BD21" s="37">
        <v>27</v>
      </c>
      <c r="BE21" s="37">
        <v>35</v>
      </c>
      <c r="BF21" s="37">
        <v>6</v>
      </c>
      <c r="BG21" s="37">
        <v>77</v>
      </c>
      <c r="BH21" s="36" t="s">
        <v>1238</v>
      </c>
      <c r="BI21" s="34">
        <v>42124</v>
      </c>
      <c r="BJ21" s="37" t="s">
        <v>124</v>
      </c>
      <c r="BK21" s="36" t="s">
        <v>109</v>
      </c>
      <c r="BL21" s="36" t="s">
        <v>309</v>
      </c>
      <c r="BM21" s="36" t="s">
        <v>1023</v>
      </c>
      <c r="BN21" s="36" t="s">
        <v>309</v>
      </c>
      <c r="BO21" s="36" t="s">
        <v>124</v>
      </c>
      <c r="BP21" s="36">
        <v>6</v>
      </c>
      <c r="BQ21" s="36" t="s">
        <v>124</v>
      </c>
      <c r="BR21" s="36" t="s">
        <v>124</v>
      </c>
      <c r="BS21" s="36" t="s">
        <v>107</v>
      </c>
      <c r="BT21" s="36" t="s">
        <v>107</v>
      </c>
      <c r="BU21" s="36" t="s">
        <v>107</v>
      </c>
      <c r="BV21" s="36" t="s">
        <v>107</v>
      </c>
      <c r="BW21" s="36" t="s">
        <v>107</v>
      </c>
      <c r="BX21" s="36" t="s">
        <v>107</v>
      </c>
      <c r="BY21" s="36" t="s">
        <v>107</v>
      </c>
      <c r="BZ21" s="36" t="s">
        <v>309</v>
      </c>
      <c r="CA21" s="36" t="s">
        <v>1225</v>
      </c>
      <c r="CB21" s="36" t="s">
        <v>309</v>
      </c>
      <c r="CC21" s="36" t="s">
        <v>1102</v>
      </c>
      <c r="CD21" s="37" t="s">
        <v>107</v>
      </c>
      <c r="CE21" s="37" t="s">
        <v>80</v>
      </c>
      <c r="CF21" s="37" t="s">
        <v>107</v>
      </c>
      <c r="CG21" s="37" t="s">
        <v>42</v>
      </c>
      <c r="CH21" s="36" t="s">
        <v>1102</v>
      </c>
      <c r="CI21" s="36" t="s">
        <v>62</v>
      </c>
      <c r="CJ21" s="36" t="s">
        <v>62</v>
      </c>
      <c r="CK21" s="36" t="s">
        <v>62</v>
      </c>
      <c r="CL21" s="36" t="s">
        <v>1102</v>
      </c>
      <c r="CM21" s="36" t="s">
        <v>62</v>
      </c>
      <c r="CN21" s="36" t="s">
        <v>62</v>
      </c>
      <c r="CO21" s="36" t="s">
        <v>309</v>
      </c>
      <c r="CP21" s="36" t="s">
        <v>1102</v>
      </c>
      <c r="CQ21" s="36" t="s">
        <v>1102</v>
      </c>
      <c r="CR21" s="36" t="s">
        <v>62</v>
      </c>
      <c r="CS21" s="36" t="s">
        <v>309</v>
      </c>
      <c r="CT21" s="36" t="s">
        <v>62</v>
      </c>
      <c r="CU21" s="36" t="s">
        <v>309</v>
      </c>
      <c r="CV21" s="36" t="s">
        <v>62</v>
      </c>
      <c r="CW21" s="36" t="s">
        <v>309</v>
      </c>
      <c r="CX21" s="36" t="s">
        <v>1240</v>
      </c>
      <c r="CY21" s="36" t="s">
        <v>107</v>
      </c>
      <c r="CZ21" s="36" t="s">
        <v>1108</v>
      </c>
      <c r="DA21" s="36" t="s">
        <v>309</v>
      </c>
      <c r="DB21" s="36" t="s">
        <v>1108</v>
      </c>
      <c r="DC21" s="36" t="s">
        <v>309</v>
      </c>
      <c r="DD21" s="36" t="s">
        <v>309</v>
      </c>
      <c r="DE21" s="36" t="s">
        <v>909</v>
      </c>
      <c r="DF21" s="36" t="s">
        <v>309</v>
      </c>
      <c r="DG21" s="37" t="s">
        <v>1228</v>
      </c>
      <c r="DH21" s="36" t="s">
        <v>62</v>
      </c>
      <c r="DI21" s="36" t="s">
        <v>309</v>
      </c>
      <c r="DJ21" s="36" t="s">
        <v>1346</v>
      </c>
      <c r="DK21" s="37">
        <v>3</v>
      </c>
      <c r="DL21" s="36">
        <v>2</v>
      </c>
      <c r="DM21" s="37" t="s">
        <v>1114</v>
      </c>
      <c r="DN21" s="37" t="s">
        <v>1352</v>
      </c>
      <c r="DO21" s="36" t="s">
        <v>112</v>
      </c>
      <c r="DP21" s="36" t="s">
        <v>1118</v>
      </c>
      <c r="DQ21" s="36" t="s">
        <v>107</v>
      </c>
      <c r="DR21" s="37">
        <v>5</v>
      </c>
      <c r="DS21" s="37" t="s">
        <v>124</v>
      </c>
      <c r="DT21" s="37" t="s">
        <v>107</v>
      </c>
      <c r="DU21" s="37" t="s">
        <v>107</v>
      </c>
      <c r="DV21" s="37" t="s">
        <v>87</v>
      </c>
      <c r="DW21" s="37" t="s">
        <v>309</v>
      </c>
      <c r="DX21" s="37" t="s">
        <v>107</v>
      </c>
      <c r="DY21" s="36" t="s">
        <v>107</v>
      </c>
      <c r="DZ21" s="37" t="s">
        <v>107</v>
      </c>
      <c r="EA21" s="37" t="s">
        <v>1119</v>
      </c>
      <c r="EB21" s="36" t="s">
        <v>1230</v>
      </c>
      <c r="EC21" s="36" t="s">
        <v>309</v>
      </c>
      <c r="ED21" s="36"/>
      <c r="EE21" s="36" t="s">
        <v>124</v>
      </c>
      <c r="EF21" s="36" t="s">
        <v>1200</v>
      </c>
      <c r="EG21" s="36" t="s">
        <v>309</v>
      </c>
      <c r="EH21" s="37" t="s">
        <v>124</v>
      </c>
      <c r="EI21" s="37" t="s">
        <v>107</v>
      </c>
      <c r="EJ21" s="37" t="s">
        <v>107</v>
      </c>
      <c r="EK21" s="36" t="s">
        <v>62</v>
      </c>
      <c r="EL21" s="36" t="s">
        <v>309</v>
      </c>
      <c r="EM21" s="36" t="s">
        <v>62</v>
      </c>
      <c r="EN21" s="36" t="s">
        <v>309</v>
      </c>
      <c r="EO21" s="36" t="s">
        <v>62</v>
      </c>
      <c r="EP21" s="36" t="s">
        <v>309</v>
      </c>
      <c r="EQ21" s="36" t="s">
        <v>841</v>
      </c>
      <c r="ER21" s="36" t="s">
        <v>309</v>
      </c>
      <c r="ES21" s="36">
        <v>0</v>
      </c>
      <c r="ET21" s="37">
        <v>2</v>
      </c>
      <c r="EU21" s="37">
        <v>0</v>
      </c>
      <c r="EV21" s="37">
        <v>2</v>
      </c>
      <c r="EW21" s="37">
        <v>0</v>
      </c>
      <c r="EX21" s="37">
        <v>0</v>
      </c>
      <c r="EY21" s="37">
        <v>0</v>
      </c>
      <c r="EZ21" s="36" t="s">
        <v>124</v>
      </c>
      <c r="FA21" s="36" t="s">
        <v>107</v>
      </c>
      <c r="FB21" s="36" t="s">
        <v>107</v>
      </c>
      <c r="FC21" s="36" t="s">
        <v>309</v>
      </c>
      <c r="FD21" s="36" t="s">
        <v>124</v>
      </c>
      <c r="FE21" s="36" t="s">
        <v>309</v>
      </c>
      <c r="FF21" s="36" t="s">
        <v>309</v>
      </c>
      <c r="FG21" s="41" t="s">
        <v>1115</v>
      </c>
      <c r="FH21" s="36" t="s">
        <v>309</v>
      </c>
      <c r="FI21" s="36" t="s">
        <v>1</v>
      </c>
      <c r="FJ21" s="36" t="s">
        <v>309</v>
      </c>
      <c r="FK21" s="36" t="s">
        <v>124</v>
      </c>
      <c r="FL21" s="36" t="s">
        <v>124</v>
      </c>
      <c r="FM21" s="36" t="s">
        <v>107</v>
      </c>
      <c r="FN21" s="36" t="s">
        <v>1233</v>
      </c>
      <c r="FO21" s="36" t="s">
        <v>309</v>
      </c>
      <c r="FP21" s="36" t="s">
        <v>309</v>
      </c>
      <c r="FQ21" s="36" t="s">
        <v>309</v>
      </c>
      <c r="FR21" s="36" t="s">
        <v>1102</v>
      </c>
      <c r="FS21" s="36" t="s">
        <v>1102</v>
      </c>
      <c r="FT21" s="36" t="s">
        <v>124</v>
      </c>
      <c r="FU21" s="36" t="s">
        <v>124</v>
      </c>
      <c r="FV21" s="36" t="s">
        <v>84</v>
      </c>
      <c r="FW21" s="36" t="s">
        <v>309</v>
      </c>
      <c r="FX21" s="36" t="s">
        <v>84</v>
      </c>
      <c r="FY21" s="36" t="s">
        <v>309</v>
      </c>
      <c r="FZ21" s="37">
        <v>3</v>
      </c>
      <c r="GA21" s="36" t="s">
        <v>124</v>
      </c>
      <c r="GB21" s="36" t="s">
        <v>1111</v>
      </c>
      <c r="GC21" s="36" t="s">
        <v>124</v>
      </c>
      <c r="GD21" s="36" t="s">
        <v>124</v>
      </c>
      <c r="GE21" s="36" t="s">
        <v>1116</v>
      </c>
      <c r="GF21" s="36" t="s">
        <v>309</v>
      </c>
      <c r="GG21" s="36" t="s">
        <v>1303</v>
      </c>
      <c r="GH21" s="36" t="s">
        <v>309</v>
      </c>
      <c r="GI21" s="36" t="s">
        <v>107</v>
      </c>
      <c r="GJ21" s="36"/>
      <c r="GK21" s="36" t="s">
        <v>80</v>
      </c>
      <c r="GL21" s="36" t="s">
        <v>62</v>
      </c>
      <c r="GM21" s="36" t="s">
        <v>107</v>
      </c>
      <c r="GN21" s="36" t="s">
        <v>1412</v>
      </c>
      <c r="GO21" s="45" t="s">
        <v>309</v>
      </c>
      <c r="GP21" s="36" t="s">
        <v>1413</v>
      </c>
      <c r="GQ21" s="45" t="s">
        <v>309</v>
      </c>
      <c r="GR21" s="45" t="s">
        <v>1367</v>
      </c>
      <c r="GS21" s="45" t="s">
        <v>309</v>
      </c>
      <c r="GT21" s="36" t="s">
        <v>1367</v>
      </c>
      <c r="GU21" s="36" t="s">
        <v>309</v>
      </c>
      <c r="GV21" s="36" t="s">
        <v>1414</v>
      </c>
      <c r="GW21" s="45" t="s">
        <v>107</v>
      </c>
      <c r="GX21" s="36" t="s">
        <v>309</v>
      </c>
      <c r="GY21" s="36"/>
      <c r="GZ21" s="36" t="s">
        <v>100</v>
      </c>
      <c r="HA21" s="36" t="s">
        <v>309</v>
      </c>
      <c r="HB21" s="36" t="s">
        <v>100</v>
      </c>
      <c r="HC21" s="36" t="s">
        <v>309</v>
      </c>
      <c r="HD21" s="36" t="s">
        <v>124</v>
      </c>
      <c r="HE21" s="36" t="s">
        <v>1483</v>
      </c>
      <c r="HF21" s="36" t="s">
        <v>124</v>
      </c>
      <c r="HG21" s="36" t="s">
        <v>1190</v>
      </c>
      <c r="HH21" s="36" t="s">
        <v>83</v>
      </c>
      <c r="HI21" s="36" t="s">
        <v>309</v>
      </c>
      <c r="HJ21" s="36" t="s">
        <v>124</v>
      </c>
      <c r="HK21" s="36" t="s">
        <v>1484</v>
      </c>
      <c r="HL21" s="2" t="str">
        <f t="shared" si="0"/>
        <v>1500 - 2500</v>
      </c>
    </row>
    <row r="22" spans="1:220" s="2" customFormat="1" ht="25.35" customHeight="1" x14ac:dyDescent="0.35">
      <c r="A22" s="33"/>
      <c r="B22" s="34">
        <v>42708</v>
      </c>
      <c r="C22" s="33">
        <v>9</v>
      </c>
      <c r="D22" s="37">
        <v>521</v>
      </c>
      <c r="E22" s="36" t="s">
        <v>55</v>
      </c>
      <c r="F22" s="36" t="s">
        <v>1506</v>
      </c>
      <c r="G22" s="36" t="s">
        <v>309</v>
      </c>
      <c r="H22" s="34">
        <v>42149</v>
      </c>
      <c r="I22" s="34" t="s">
        <v>309</v>
      </c>
      <c r="J22" s="36" t="s">
        <v>840</v>
      </c>
      <c r="K22" s="36" t="s">
        <v>88</v>
      </c>
      <c r="L22" s="36" t="s">
        <v>89</v>
      </c>
      <c r="M22" s="36" t="s">
        <v>1260</v>
      </c>
      <c r="N22" s="35">
        <v>8</v>
      </c>
      <c r="O22" s="36">
        <v>27.682490000000001</v>
      </c>
      <c r="P22" s="36">
        <v>85.891620000000003</v>
      </c>
      <c r="Q22" s="36">
        <v>2021.45818093148</v>
      </c>
      <c r="R22" s="36" t="s">
        <v>309</v>
      </c>
      <c r="S22" s="36" t="s">
        <v>119</v>
      </c>
      <c r="T22" s="36" t="s">
        <v>1232</v>
      </c>
      <c r="U22" s="36" t="s">
        <v>309</v>
      </c>
      <c r="V22" s="37" t="s">
        <v>107</v>
      </c>
      <c r="W22" s="36" t="s">
        <v>866</v>
      </c>
      <c r="X22" s="36" t="s">
        <v>1081</v>
      </c>
      <c r="Y22" s="36" t="s">
        <v>309</v>
      </c>
      <c r="Z22" s="36" t="s">
        <v>124</v>
      </c>
      <c r="AA22" s="36" t="s">
        <v>107</v>
      </c>
      <c r="AB22" s="36" t="s">
        <v>117</v>
      </c>
      <c r="AC22" s="36" t="s">
        <v>1221</v>
      </c>
      <c r="AD22" s="36" t="s">
        <v>309</v>
      </c>
      <c r="AE22" s="37" t="s">
        <v>124</v>
      </c>
      <c r="AF22" s="35" t="s">
        <v>77</v>
      </c>
      <c r="AG22" s="35" t="s">
        <v>124</v>
      </c>
      <c r="AH22" s="37" t="s">
        <v>107</v>
      </c>
      <c r="AI22" s="36" t="s">
        <v>309</v>
      </c>
      <c r="AJ22" s="36" t="s">
        <v>309</v>
      </c>
      <c r="AK22" s="37" t="s">
        <v>124</v>
      </c>
      <c r="AL22" s="35" t="s">
        <v>88</v>
      </c>
      <c r="AM22" s="35" t="s">
        <v>89</v>
      </c>
      <c r="AN22" s="35" t="s">
        <v>1380</v>
      </c>
      <c r="AO22" s="35">
        <v>8</v>
      </c>
      <c r="AP22" s="35" t="s">
        <v>309</v>
      </c>
      <c r="AQ22" s="35" t="s">
        <v>309</v>
      </c>
      <c r="AR22" s="35" t="s">
        <v>309</v>
      </c>
      <c r="AS22" s="35" t="s">
        <v>309</v>
      </c>
      <c r="AT22" s="37">
        <v>165</v>
      </c>
      <c r="AU22" s="37">
        <v>693</v>
      </c>
      <c r="AV22" s="37">
        <v>8</v>
      </c>
      <c r="AW22" s="37">
        <v>17</v>
      </c>
      <c r="AX22" s="37">
        <v>58</v>
      </c>
      <c r="AY22" s="37">
        <v>239</v>
      </c>
      <c r="AZ22" s="37">
        <v>31</v>
      </c>
      <c r="BA22" s="37">
        <v>353</v>
      </c>
      <c r="BB22" s="37">
        <v>8</v>
      </c>
      <c r="BC22" s="37">
        <v>31</v>
      </c>
      <c r="BD22" s="37">
        <v>31</v>
      </c>
      <c r="BE22" s="37">
        <v>239</v>
      </c>
      <c r="BF22" s="37">
        <v>31</v>
      </c>
      <c r="BG22" s="37">
        <v>340</v>
      </c>
      <c r="BH22" s="36" t="s">
        <v>1222</v>
      </c>
      <c r="BI22" s="34">
        <v>42183</v>
      </c>
      <c r="BJ22" s="37" t="s">
        <v>107</v>
      </c>
      <c r="BK22" s="36" t="s">
        <v>109</v>
      </c>
      <c r="BL22" s="36" t="s">
        <v>309</v>
      </c>
      <c r="BM22" s="36" t="s">
        <v>1258</v>
      </c>
      <c r="BN22" s="36" t="s">
        <v>309</v>
      </c>
      <c r="BO22" s="36" t="s">
        <v>107</v>
      </c>
      <c r="BP22" s="36" t="s">
        <v>309</v>
      </c>
      <c r="BQ22" s="36" t="s">
        <v>309</v>
      </c>
      <c r="BR22" s="36" t="s">
        <v>107</v>
      </c>
      <c r="BS22" s="36" t="s">
        <v>107</v>
      </c>
      <c r="BT22" s="36" t="s">
        <v>107</v>
      </c>
      <c r="BU22" s="36" t="s">
        <v>107</v>
      </c>
      <c r="BV22" s="36" t="s">
        <v>107</v>
      </c>
      <c r="BW22" s="36" t="s">
        <v>107</v>
      </c>
      <c r="BX22" s="36" t="s">
        <v>107</v>
      </c>
      <c r="BY22" s="36" t="s">
        <v>107</v>
      </c>
      <c r="BZ22" s="36" t="s">
        <v>309</v>
      </c>
      <c r="CA22" s="36" t="s">
        <v>309</v>
      </c>
      <c r="CB22" s="36" t="s">
        <v>309</v>
      </c>
      <c r="CC22" s="36" t="s">
        <v>1102</v>
      </c>
      <c r="CD22" s="37" t="s">
        <v>107</v>
      </c>
      <c r="CE22" s="37" t="s">
        <v>1290</v>
      </c>
      <c r="CF22" s="37" t="s">
        <v>309</v>
      </c>
      <c r="CG22" s="37" t="s">
        <v>107</v>
      </c>
      <c r="CH22" s="36" t="s">
        <v>1102</v>
      </c>
      <c r="CI22" s="36" t="s">
        <v>62</v>
      </c>
      <c r="CJ22" s="36" t="s">
        <v>62</v>
      </c>
      <c r="CK22" s="36" t="s">
        <v>62</v>
      </c>
      <c r="CL22" s="36" t="s">
        <v>1102</v>
      </c>
      <c r="CM22" s="36" t="s">
        <v>62</v>
      </c>
      <c r="CN22" s="36" t="s">
        <v>62</v>
      </c>
      <c r="CO22" s="36" t="s">
        <v>309</v>
      </c>
      <c r="CP22" s="36" t="s">
        <v>1102</v>
      </c>
      <c r="CQ22" s="36" t="s">
        <v>77</v>
      </c>
      <c r="CR22" s="36" t="s">
        <v>1239</v>
      </c>
      <c r="CS22" s="36" t="s">
        <v>309</v>
      </c>
      <c r="CT22" s="36" t="s">
        <v>62</v>
      </c>
      <c r="CU22" s="36" t="s">
        <v>309</v>
      </c>
      <c r="CV22" s="36" t="s">
        <v>62</v>
      </c>
      <c r="CW22" s="36" t="s">
        <v>309</v>
      </c>
      <c r="CX22" s="36" t="s">
        <v>1233</v>
      </c>
      <c r="CY22" s="36" t="s">
        <v>124</v>
      </c>
      <c r="CZ22" s="36" t="s">
        <v>1268</v>
      </c>
      <c r="DA22" s="36" t="s">
        <v>309</v>
      </c>
      <c r="DB22" s="36" t="s">
        <v>1108</v>
      </c>
      <c r="DC22" s="36" t="s">
        <v>309</v>
      </c>
      <c r="DD22" s="36" t="s">
        <v>309</v>
      </c>
      <c r="DE22" s="36" t="s">
        <v>910</v>
      </c>
      <c r="DF22" s="36" t="s">
        <v>309</v>
      </c>
      <c r="DG22" s="37" t="s">
        <v>1228</v>
      </c>
      <c r="DH22" s="36" t="s">
        <v>62</v>
      </c>
      <c r="DI22" s="36" t="s">
        <v>309</v>
      </c>
      <c r="DJ22" s="36" t="s">
        <v>102</v>
      </c>
      <c r="DK22" s="37">
        <v>165</v>
      </c>
      <c r="DL22" s="36">
        <v>0</v>
      </c>
      <c r="DM22" s="37" t="s">
        <v>1161</v>
      </c>
      <c r="DN22" s="37" t="s">
        <v>309</v>
      </c>
      <c r="DO22" s="36" t="s">
        <v>112</v>
      </c>
      <c r="DP22" s="36" t="s">
        <v>1103</v>
      </c>
      <c r="DQ22" s="36" t="s">
        <v>124</v>
      </c>
      <c r="DR22" s="37">
        <v>10</v>
      </c>
      <c r="DS22" s="37" t="s">
        <v>107</v>
      </c>
      <c r="DT22" s="37" t="s">
        <v>124</v>
      </c>
      <c r="DU22" s="37" t="s">
        <v>124</v>
      </c>
      <c r="DV22" s="37" t="s">
        <v>101</v>
      </c>
      <c r="DW22" s="37" t="s">
        <v>309</v>
      </c>
      <c r="DX22" s="37" t="s">
        <v>107</v>
      </c>
      <c r="DY22" s="36" t="s">
        <v>1234</v>
      </c>
      <c r="DZ22" s="37" t="s">
        <v>107</v>
      </c>
      <c r="EA22" s="37" t="s">
        <v>1119</v>
      </c>
      <c r="EB22" s="36" t="s">
        <v>1230</v>
      </c>
      <c r="EC22" s="36" t="s">
        <v>309</v>
      </c>
      <c r="ED22" s="36"/>
      <c r="EE22" s="36" t="s">
        <v>124</v>
      </c>
      <c r="EF22" s="36" t="s">
        <v>1200</v>
      </c>
      <c r="EG22" s="36" t="s">
        <v>309</v>
      </c>
      <c r="EH22" s="37" t="s">
        <v>124</v>
      </c>
      <c r="EI22" s="37" t="s">
        <v>124</v>
      </c>
      <c r="EJ22" s="37" t="s">
        <v>124</v>
      </c>
      <c r="EK22" s="36" t="s">
        <v>1112</v>
      </c>
      <c r="EL22" s="36" t="s">
        <v>309</v>
      </c>
      <c r="EM22" s="36" t="s">
        <v>1110</v>
      </c>
      <c r="EN22" s="36" t="s">
        <v>309</v>
      </c>
      <c r="EO22" s="36" t="s">
        <v>62</v>
      </c>
      <c r="EP22" s="36" t="s">
        <v>309</v>
      </c>
      <c r="EQ22" s="36" t="s">
        <v>841</v>
      </c>
      <c r="ER22" s="36" t="s">
        <v>309</v>
      </c>
      <c r="ES22" s="36">
        <v>0</v>
      </c>
      <c r="ET22" s="37">
        <v>3</v>
      </c>
      <c r="EU22" s="37">
        <v>1</v>
      </c>
      <c r="EV22" s="37">
        <v>4</v>
      </c>
      <c r="EW22" s="37">
        <v>0</v>
      </c>
      <c r="EX22" s="37">
        <v>0</v>
      </c>
      <c r="EY22" s="37">
        <v>0</v>
      </c>
      <c r="EZ22" s="36" t="s">
        <v>124</v>
      </c>
      <c r="FA22" s="36" t="s">
        <v>107</v>
      </c>
      <c r="FB22" s="36" t="s">
        <v>107</v>
      </c>
      <c r="FC22" s="36" t="s">
        <v>309</v>
      </c>
      <c r="FD22" s="36" t="s">
        <v>124</v>
      </c>
      <c r="FE22" s="36" t="s">
        <v>309</v>
      </c>
      <c r="FF22" s="36" t="s">
        <v>309</v>
      </c>
      <c r="FG22" s="41" t="s">
        <v>1251</v>
      </c>
      <c r="FH22" s="36" t="s">
        <v>309</v>
      </c>
      <c r="FI22" s="36" t="s">
        <v>1</v>
      </c>
      <c r="FJ22" s="36" t="s">
        <v>309</v>
      </c>
      <c r="FK22" s="36" t="s">
        <v>107</v>
      </c>
      <c r="FL22" s="36" t="s">
        <v>124</v>
      </c>
      <c r="FM22" s="36" t="s">
        <v>107</v>
      </c>
      <c r="FN22" s="36" t="s">
        <v>1233</v>
      </c>
      <c r="FO22" s="36" t="s">
        <v>309</v>
      </c>
      <c r="FP22" s="36" t="s">
        <v>309</v>
      </c>
      <c r="FQ22" s="36" t="s">
        <v>309</v>
      </c>
      <c r="FR22" s="36" t="s">
        <v>1102</v>
      </c>
      <c r="FS22" s="36" t="s">
        <v>1102</v>
      </c>
      <c r="FT22" s="36" t="s">
        <v>124</v>
      </c>
      <c r="FU22" s="36" t="s">
        <v>124</v>
      </c>
      <c r="FV22" s="36" t="s">
        <v>84</v>
      </c>
      <c r="FW22" s="36" t="s">
        <v>309</v>
      </c>
      <c r="FX22" s="36" t="s">
        <v>84</v>
      </c>
      <c r="FY22" s="36" t="s">
        <v>309</v>
      </c>
      <c r="FZ22" s="37">
        <v>10</v>
      </c>
      <c r="GA22" s="36" t="s">
        <v>124</v>
      </c>
      <c r="GB22" s="36" t="s">
        <v>1105</v>
      </c>
      <c r="GC22" s="36" t="s">
        <v>124</v>
      </c>
      <c r="GD22" s="36" t="s">
        <v>124</v>
      </c>
      <c r="GE22" s="36" t="s">
        <v>1117</v>
      </c>
      <c r="GF22" s="36" t="s">
        <v>309</v>
      </c>
      <c r="GG22" s="36" t="s">
        <v>1107</v>
      </c>
      <c r="GH22" s="36" t="s">
        <v>309</v>
      </c>
      <c r="GI22" s="36" t="s">
        <v>107</v>
      </c>
      <c r="GJ22" s="36"/>
      <c r="GK22" s="36" t="s">
        <v>1429</v>
      </c>
      <c r="GL22" s="36" t="s">
        <v>309</v>
      </c>
      <c r="GM22" s="36" t="s">
        <v>107</v>
      </c>
      <c r="GN22" s="36" t="s">
        <v>1412</v>
      </c>
      <c r="GO22" s="45" t="s">
        <v>309</v>
      </c>
      <c r="GP22" s="36" t="s">
        <v>1413</v>
      </c>
      <c r="GQ22" s="45" t="s">
        <v>309</v>
      </c>
      <c r="GR22" s="45" t="s">
        <v>1417</v>
      </c>
      <c r="GS22" s="45" t="s">
        <v>309</v>
      </c>
      <c r="GT22" s="36" t="s">
        <v>1428</v>
      </c>
      <c r="GU22" s="36" t="s">
        <v>309</v>
      </c>
      <c r="GV22" s="36" t="s">
        <v>1416</v>
      </c>
      <c r="GW22" s="45" t="s">
        <v>124</v>
      </c>
      <c r="GX22" s="36" t="s">
        <v>1433</v>
      </c>
      <c r="GY22" s="36"/>
      <c r="GZ22" s="36" t="s">
        <v>106</v>
      </c>
      <c r="HA22" s="36" t="s">
        <v>309</v>
      </c>
      <c r="HB22" s="36" t="s">
        <v>1236</v>
      </c>
      <c r="HC22" s="36" t="s">
        <v>309</v>
      </c>
      <c r="HD22" s="36" t="s">
        <v>107</v>
      </c>
      <c r="HE22" s="36" t="s">
        <v>309</v>
      </c>
      <c r="HF22" s="36" t="s">
        <v>107</v>
      </c>
      <c r="HG22" s="36" t="s">
        <v>309</v>
      </c>
      <c r="HH22" s="36" t="s">
        <v>1237</v>
      </c>
      <c r="HI22" s="36" t="s">
        <v>309</v>
      </c>
      <c r="HJ22" s="36" t="s">
        <v>107</v>
      </c>
      <c r="HK22" s="36" t="s">
        <v>309</v>
      </c>
      <c r="HL22" s="2" t="str">
        <f t="shared" si="0"/>
        <v>1500 - 2500</v>
      </c>
    </row>
    <row r="23" spans="1:220" s="2" customFormat="1" ht="25.35" customHeight="1" x14ac:dyDescent="0.35">
      <c r="A23" s="33"/>
      <c r="B23" s="34">
        <v>42707</v>
      </c>
      <c r="C23" s="33">
        <v>9</v>
      </c>
      <c r="D23" s="37">
        <v>530</v>
      </c>
      <c r="E23" s="36" t="s">
        <v>130</v>
      </c>
      <c r="F23" s="36" t="s">
        <v>1506</v>
      </c>
      <c r="G23" s="36" t="s">
        <v>309</v>
      </c>
      <c r="H23" s="34">
        <v>42119</v>
      </c>
      <c r="I23" s="34" t="s">
        <v>309</v>
      </c>
      <c r="J23" s="36" t="s">
        <v>840</v>
      </c>
      <c r="K23" s="36" t="s">
        <v>88</v>
      </c>
      <c r="L23" s="36" t="s">
        <v>89</v>
      </c>
      <c r="M23" s="36" t="s">
        <v>131</v>
      </c>
      <c r="N23" s="35">
        <v>9</v>
      </c>
      <c r="O23" s="36">
        <v>27.689509999999999</v>
      </c>
      <c r="P23" s="36">
        <v>85.683430000000001</v>
      </c>
      <c r="Q23" s="36">
        <v>726.65203608875879</v>
      </c>
      <c r="R23" s="36" t="s">
        <v>309</v>
      </c>
      <c r="S23" s="38" t="s">
        <v>119</v>
      </c>
      <c r="T23" s="36" t="s">
        <v>1232</v>
      </c>
      <c r="U23" s="36" t="s">
        <v>309</v>
      </c>
      <c r="V23" s="37" t="s">
        <v>107</v>
      </c>
      <c r="W23" s="36" t="s">
        <v>866</v>
      </c>
      <c r="X23" s="36" t="s">
        <v>1081</v>
      </c>
      <c r="Y23" s="36" t="s">
        <v>309</v>
      </c>
      <c r="Z23" s="36" t="s">
        <v>124</v>
      </c>
      <c r="AA23" s="36" t="s">
        <v>107</v>
      </c>
      <c r="AB23" s="36" t="s">
        <v>115</v>
      </c>
      <c r="AC23" s="36" t="s">
        <v>1221</v>
      </c>
      <c r="AD23" s="36" t="s">
        <v>309</v>
      </c>
      <c r="AE23" s="37" t="s">
        <v>124</v>
      </c>
      <c r="AF23" s="35" t="s">
        <v>76</v>
      </c>
      <c r="AG23" s="35" t="s">
        <v>124</v>
      </c>
      <c r="AH23" s="37" t="s">
        <v>107</v>
      </c>
      <c r="AI23" s="36" t="s">
        <v>309</v>
      </c>
      <c r="AJ23" s="36" t="s">
        <v>309</v>
      </c>
      <c r="AK23" s="37" t="s">
        <v>124</v>
      </c>
      <c r="AL23" s="35" t="s">
        <v>88</v>
      </c>
      <c r="AM23" s="35" t="s">
        <v>89</v>
      </c>
      <c r="AN23" s="35" t="s">
        <v>1372</v>
      </c>
      <c r="AO23" s="35">
        <v>8</v>
      </c>
      <c r="AP23" s="35" t="s">
        <v>88</v>
      </c>
      <c r="AQ23" s="35" t="s">
        <v>89</v>
      </c>
      <c r="AR23" s="35" t="s">
        <v>1372</v>
      </c>
      <c r="AS23" s="35">
        <v>9</v>
      </c>
      <c r="AT23" s="37">
        <v>152</v>
      </c>
      <c r="AU23" s="37">
        <v>675</v>
      </c>
      <c r="AV23" s="37">
        <v>0</v>
      </c>
      <c r="AW23" s="37">
        <v>45</v>
      </c>
      <c r="AX23" s="37">
        <v>91</v>
      </c>
      <c r="AY23" s="37">
        <v>138</v>
      </c>
      <c r="AZ23" s="37">
        <v>60</v>
      </c>
      <c r="BA23" s="37">
        <v>334</v>
      </c>
      <c r="BB23" s="37">
        <v>8</v>
      </c>
      <c r="BC23" s="37">
        <v>8</v>
      </c>
      <c r="BD23" s="37">
        <v>144</v>
      </c>
      <c r="BE23" s="37">
        <v>121</v>
      </c>
      <c r="BF23" s="37">
        <v>60</v>
      </c>
      <c r="BG23" s="37">
        <v>341</v>
      </c>
      <c r="BH23" s="36" t="s">
        <v>1238</v>
      </c>
      <c r="BI23" s="34">
        <v>42123</v>
      </c>
      <c r="BJ23" s="37" t="s">
        <v>107</v>
      </c>
      <c r="BK23" s="36" t="s">
        <v>109</v>
      </c>
      <c r="BL23" s="36" t="s">
        <v>309</v>
      </c>
      <c r="BM23" s="36" t="s">
        <v>1258</v>
      </c>
      <c r="BN23" s="36" t="s">
        <v>309</v>
      </c>
      <c r="BO23" s="36" t="s">
        <v>107</v>
      </c>
      <c r="BP23" s="36" t="s">
        <v>309</v>
      </c>
      <c r="BQ23" s="36" t="s">
        <v>309</v>
      </c>
      <c r="BR23" s="36" t="s">
        <v>107</v>
      </c>
      <c r="BS23" s="36" t="s">
        <v>107</v>
      </c>
      <c r="BT23" s="36" t="s">
        <v>107</v>
      </c>
      <c r="BU23" s="36" t="s">
        <v>107</v>
      </c>
      <c r="BV23" s="36" t="s">
        <v>107</v>
      </c>
      <c r="BW23" s="36" t="s">
        <v>107</v>
      </c>
      <c r="BX23" s="36" t="s">
        <v>107</v>
      </c>
      <c r="BY23" s="36" t="s">
        <v>107</v>
      </c>
      <c r="BZ23" s="36" t="s">
        <v>309</v>
      </c>
      <c r="CA23" s="36" t="s">
        <v>309</v>
      </c>
      <c r="CB23" s="36" t="s">
        <v>309</v>
      </c>
      <c r="CC23" s="36" t="s">
        <v>1102</v>
      </c>
      <c r="CD23" s="37" t="s">
        <v>124</v>
      </c>
      <c r="CE23" s="37" t="s">
        <v>1290</v>
      </c>
      <c r="CF23" s="37" t="s">
        <v>309</v>
      </c>
      <c r="CG23" s="37" t="s">
        <v>42</v>
      </c>
      <c r="CH23" s="36" t="s">
        <v>1102</v>
      </c>
      <c r="CI23" s="36" t="s">
        <v>62</v>
      </c>
      <c r="CJ23" s="36" t="s">
        <v>62</v>
      </c>
      <c r="CK23" s="36" t="s">
        <v>62</v>
      </c>
      <c r="CL23" s="36" t="s">
        <v>1102</v>
      </c>
      <c r="CM23" s="36" t="s">
        <v>62</v>
      </c>
      <c r="CN23" s="36" t="s">
        <v>62</v>
      </c>
      <c r="CO23" s="36" t="s">
        <v>309</v>
      </c>
      <c r="CP23" s="36" t="s">
        <v>1102</v>
      </c>
      <c r="CQ23" s="36" t="s">
        <v>77</v>
      </c>
      <c r="CR23" s="36" t="s">
        <v>1265</v>
      </c>
      <c r="CS23" s="36" t="s">
        <v>309</v>
      </c>
      <c r="CT23" s="36" t="s">
        <v>93</v>
      </c>
      <c r="CU23" s="36" t="s">
        <v>309</v>
      </c>
      <c r="CV23" s="36" t="s">
        <v>62</v>
      </c>
      <c r="CW23" s="36" t="s">
        <v>309</v>
      </c>
      <c r="CX23" s="36" t="s">
        <v>1243</v>
      </c>
      <c r="CY23" s="36" t="s">
        <v>42</v>
      </c>
      <c r="CZ23" s="36" t="s">
        <v>1108</v>
      </c>
      <c r="DA23" s="36" t="s">
        <v>309</v>
      </c>
      <c r="DB23" s="36" t="s">
        <v>1108</v>
      </c>
      <c r="DC23" s="36" t="s">
        <v>309</v>
      </c>
      <c r="DD23" s="36" t="s">
        <v>309</v>
      </c>
      <c r="DE23" s="36" t="s">
        <v>910</v>
      </c>
      <c r="DF23" s="36" t="s">
        <v>309</v>
      </c>
      <c r="DG23" s="37" t="s">
        <v>1242</v>
      </c>
      <c r="DH23" s="36" t="s">
        <v>62</v>
      </c>
      <c r="DI23" s="36" t="s">
        <v>309</v>
      </c>
      <c r="DJ23" s="36" t="s">
        <v>110</v>
      </c>
      <c r="DK23" s="37">
        <v>50</v>
      </c>
      <c r="DL23" s="36">
        <v>0</v>
      </c>
      <c r="DM23" s="37" t="s">
        <v>1114</v>
      </c>
      <c r="DN23" s="37" t="s">
        <v>1373</v>
      </c>
      <c r="DO23" s="36" t="s">
        <v>112</v>
      </c>
      <c r="DP23" s="36" t="s">
        <v>1103</v>
      </c>
      <c r="DQ23" s="36" t="s">
        <v>124</v>
      </c>
      <c r="DR23" s="37">
        <v>0</v>
      </c>
      <c r="DS23" s="37" t="s">
        <v>309</v>
      </c>
      <c r="DT23" s="37" t="s">
        <v>309</v>
      </c>
      <c r="DU23" s="37" t="s">
        <v>309</v>
      </c>
      <c r="DV23" s="37" t="s">
        <v>87</v>
      </c>
      <c r="DW23" s="37" t="s">
        <v>309</v>
      </c>
      <c r="DX23" s="37" t="s">
        <v>124</v>
      </c>
      <c r="DY23" s="36" t="s">
        <v>107</v>
      </c>
      <c r="DZ23" s="37" t="s">
        <v>107</v>
      </c>
      <c r="EA23" s="37" t="s">
        <v>1119</v>
      </c>
      <c r="EB23" s="36" t="s">
        <v>1230</v>
      </c>
      <c r="EC23" s="36" t="s">
        <v>309</v>
      </c>
      <c r="ED23" s="36"/>
      <c r="EE23" s="36" t="s">
        <v>124</v>
      </c>
      <c r="EF23" s="36" t="s">
        <v>1200</v>
      </c>
      <c r="EG23" s="36" t="s">
        <v>309</v>
      </c>
      <c r="EH23" s="37" t="s">
        <v>124</v>
      </c>
      <c r="EI23" s="37" t="s">
        <v>124</v>
      </c>
      <c r="EJ23" s="37" t="s">
        <v>124</v>
      </c>
      <c r="EK23" s="36" t="s">
        <v>1250</v>
      </c>
      <c r="EL23" s="36" t="s">
        <v>309</v>
      </c>
      <c r="EM23" s="36" t="s">
        <v>1112</v>
      </c>
      <c r="EN23" s="36" t="s">
        <v>309</v>
      </c>
      <c r="EO23" s="36" t="s">
        <v>62</v>
      </c>
      <c r="EP23" s="36" t="s">
        <v>309</v>
      </c>
      <c r="EQ23" s="36" t="s">
        <v>841</v>
      </c>
      <c r="ER23" s="36" t="s">
        <v>309</v>
      </c>
      <c r="ES23" s="36">
        <v>0</v>
      </c>
      <c r="ET23" s="37">
        <v>4</v>
      </c>
      <c r="EU23" s="37">
        <v>10</v>
      </c>
      <c r="EV23" s="37">
        <v>14</v>
      </c>
      <c r="EW23" s="37">
        <v>0</v>
      </c>
      <c r="EX23" s="37">
        <v>0</v>
      </c>
      <c r="EY23" s="37">
        <v>0</v>
      </c>
      <c r="EZ23" s="36" t="s">
        <v>107</v>
      </c>
      <c r="FA23" s="36" t="s">
        <v>107</v>
      </c>
      <c r="FB23" s="36" t="s">
        <v>107</v>
      </c>
      <c r="FC23" s="36" t="s">
        <v>309</v>
      </c>
      <c r="FD23" s="36" t="s">
        <v>124</v>
      </c>
      <c r="FE23" s="36" t="s">
        <v>309</v>
      </c>
      <c r="FF23" s="36" t="s">
        <v>309</v>
      </c>
      <c r="FG23" s="41" t="s">
        <v>1115</v>
      </c>
      <c r="FH23" s="36" t="s">
        <v>309</v>
      </c>
      <c r="FI23" s="36" t="s">
        <v>1</v>
      </c>
      <c r="FJ23" s="36" t="s">
        <v>309</v>
      </c>
      <c r="FK23" s="36" t="s">
        <v>107</v>
      </c>
      <c r="FL23" s="36" t="s">
        <v>124</v>
      </c>
      <c r="FM23" s="36" t="s">
        <v>107</v>
      </c>
      <c r="FN23" s="36" t="s">
        <v>1233</v>
      </c>
      <c r="FO23" s="36" t="s">
        <v>309</v>
      </c>
      <c r="FP23" s="36" t="s">
        <v>309</v>
      </c>
      <c r="FQ23" s="36" t="s">
        <v>309</v>
      </c>
      <c r="FR23" s="36" t="s">
        <v>1102</v>
      </c>
      <c r="FS23" s="36" t="s">
        <v>78</v>
      </c>
      <c r="FT23" s="36" t="s">
        <v>124</v>
      </c>
      <c r="FU23" s="36" t="s">
        <v>124</v>
      </c>
      <c r="FV23" s="36" t="s">
        <v>84</v>
      </c>
      <c r="FW23" s="36" t="s">
        <v>309</v>
      </c>
      <c r="FX23" s="36" t="s">
        <v>97</v>
      </c>
      <c r="FY23" s="36" t="s">
        <v>309</v>
      </c>
      <c r="FZ23" s="37">
        <v>0</v>
      </c>
      <c r="GA23" s="36" t="s">
        <v>124</v>
      </c>
      <c r="GB23" s="36" t="s">
        <v>1111</v>
      </c>
      <c r="GC23" s="36" t="s">
        <v>124</v>
      </c>
      <c r="GD23" s="36" t="s">
        <v>124</v>
      </c>
      <c r="GE23" s="36" t="s">
        <v>1113</v>
      </c>
      <c r="GF23" s="36" t="s">
        <v>309</v>
      </c>
      <c r="GG23" s="36" t="s">
        <v>1122</v>
      </c>
      <c r="GH23" s="36" t="s">
        <v>309</v>
      </c>
      <c r="GI23" s="36" t="s">
        <v>107</v>
      </c>
      <c r="GJ23" s="36"/>
      <c r="GK23" s="36" t="s">
        <v>80</v>
      </c>
      <c r="GL23" s="36" t="s">
        <v>1434</v>
      </c>
      <c r="GM23" s="36" t="s">
        <v>107</v>
      </c>
      <c r="GN23" s="36" t="s">
        <v>1412</v>
      </c>
      <c r="GO23" s="45" t="s">
        <v>309</v>
      </c>
      <c r="GP23" s="36" t="s">
        <v>1413</v>
      </c>
      <c r="GQ23" s="45" t="s">
        <v>309</v>
      </c>
      <c r="GR23" s="45" t="s">
        <v>1426</v>
      </c>
      <c r="GS23" s="45" t="s">
        <v>309</v>
      </c>
      <c r="GT23" s="36" t="s">
        <v>1428</v>
      </c>
      <c r="GU23" s="36" t="s">
        <v>309</v>
      </c>
      <c r="GV23" s="36" t="s">
        <v>1414</v>
      </c>
      <c r="GW23" s="45" t="s">
        <v>124</v>
      </c>
      <c r="GX23" s="36" t="s">
        <v>1433</v>
      </c>
      <c r="GY23" s="36"/>
      <c r="GZ23" s="36" t="s">
        <v>1236</v>
      </c>
      <c r="HA23" s="36" t="s">
        <v>309</v>
      </c>
      <c r="HB23" s="36" t="s">
        <v>106</v>
      </c>
      <c r="HC23" s="36" t="s">
        <v>309</v>
      </c>
      <c r="HD23" s="36" t="s">
        <v>107</v>
      </c>
      <c r="HE23" s="36" t="s">
        <v>309</v>
      </c>
      <c r="HF23" s="36" t="s">
        <v>124</v>
      </c>
      <c r="HG23" s="36" t="s">
        <v>1190</v>
      </c>
      <c r="HH23" s="36" t="s">
        <v>1237</v>
      </c>
      <c r="HI23" s="36" t="s">
        <v>309</v>
      </c>
      <c r="HJ23" s="36" t="s">
        <v>107</v>
      </c>
      <c r="HK23" s="36" t="s">
        <v>309</v>
      </c>
      <c r="HL23" s="2" t="str">
        <f t="shared" si="0"/>
        <v>&lt;1500</v>
      </c>
    </row>
    <row r="24" spans="1:220" s="2" customFormat="1" ht="25.35" customHeight="1" x14ac:dyDescent="0.35">
      <c r="A24" s="33"/>
      <c r="B24" s="34">
        <v>42706</v>
      </c>
      <c r="C24" s="33">
        <v>9</v>
      </c>
      <c r="D24" s="37">
        <v>534</v>
      </c>
      <c r="E24" s="36" t="s">
        <v>735</v>
      </c>
      <c r="F24" s="36" t="s">
        <v>1506</v>
      </c>
      <c r="G24" s="36" t="s">
        <v>309</v>
      </c>
      <c r="H24" s="34">
        <v>42124</v>
      </c>
      <c r="I24" s="34" t="s">
        <v>309</v>
      </c>
      <c r="J24" s="36" t="s">
        <v>840</v>
      </c>
      <c r="K24" s="36" t="s">
        <v>861</v>
      </c>
      <c r="L24" s="36" t="s">
        <v>123</v>
      </c>
      <c r="M24" s="36" t="s">
        <v>184</v>
      </c>
      <c r="N24" s="35">
        <v>1</v>
      </c>
      <c r="O24" s="36">
        <v>28.23357</v>
      </c>
      <c r="P24" s="36">
        <v>84.904899999999998</v>
      </c>
      <c r="Q24" s="36">
        <v>2124.1770299926848</v>
      </c>
      <c r="R24" s="36" t="s">
        <v>309</v>
      </c>
      <c r="S24" s="36" t="s">
        <v>119</v>
      </c>
      <c r="T24" s="36" t="s">
        <v>1232</v>
      </c>
      <c r="U24" s="36" t="s">
        <v>309</v>
      </c>
      <c r="V24" s="37" t="s">
        <v>107</v>
      </c>
      <c r="W24" s="36" t="s">
        <v>866</v>
      </c>
      <c r="X24" s="36" t="s">
        <v>1081</v>
      </c>
      <c r="Y24" s="36" t="s">
        <v>309</v>
      </c>
      <c r="Z24" s="36" t="s">
        <v>108</v>
      </c>
      <c r="AA24" s="36" t="s">
        <v>107</v>
      </c>
      <c r="AB24" s="36" t="s">
        <v>115</v>
      </c>
      <c r="AC24" s="36" t="s">
        <v>1221</v>
      </c>
      <c r="AD24" s="36" t="s">
        <v>309</v>
      </c>
      <c r="AE24" s="37" t="s">
        <v>107</v>
      </c>
      <c r="AF24" s="35" t="s">
        <v>309</v>
      </c>
      <c r="AG24" s="35" t="s">
        <v>309</v>
      </c>
      <c r="AH24" s="37" t="s">
        <v>107</v>
      </c>
      <c r="AI24" s="36" t="s">
        <v>309</v>
      </c>
      <c r="AJ24" s="36" t="s">
        <v>309</v>
      </c>
      <c r="AK24" s="37" t="s">
        <v>124</v>
      </c>
      <c r="AL24" s="35" t="s">
        <v>861</v>
      </c>
      <c r="AM24" s="35" t="s">
        <v>123</v>
      </c>
      <c r="AN24" s="35" t="s">
        <v>184</v>
      </c>
      <c r="AO24" s="35">
        <v>4</v>
      </c>
      <c r="AP24" s="35" t="s">
        <v>309</v>
      </c>
      <c r="AQ24" s="35" t="s">
        <v>309</v>
      </c>
      <c r="AR24" s="35" t="s">
        <v>309</v>
      </c>
      <c r="AS24" s="35" t="s">
        <v>309</v>
      </c>
      <c r="AT24" s="37">
        <v>152</v>
      </c>
      <c r="AU24" s="37">
        <v>634</v>
      </c>
      <c r="AV24" s="37">
        <v>8</v>
      </c>
      <c r="AW24" s="37">
        <v>38</v>
      </c>
      <c r="AX24" s="37">
        <v>68</v>
      </c>
      <c r="AY24" s="37">
        <v>160</v>
      </c>
      <c r="AZ24" s="37">
        <v>23</v>
      </c>
      <c r="BA24" s="37">
        <v>297</v>
      </c>
      <c r="BB24" s="37">
        <v>2</v>
      </c>
      <c r="BC24" s="37">
        <v>53</v>
      </c>
      <c r="BD24" s="37">
        <v>84</v>
      </c>
      <c r="BE24" s="37">
        <v>137</v>
      </c>
      <c r="BF24" s="37">
        <v>61</v>
      </c>
      <c r="BG24" s="37">
        <v>337</v>
      </c>
      <c r="BH24" s="36" t="s">
        <v>1249</v>
      </c>
      <c r="BI24" s="34">
        <v>42128</v>
      </c>
      <c r="BJ24" s="37" t="s">
        <v>124</v>
      </c>
      <c r="BK24" s="36" t="s">
        <v>109</v>
      </c>
      <c r="BL24" s="36" t="s">
        <v>309</v>
      </c>
      <c r="BM24" s="36" t="s">
        <v>1023</v>
      </c>
      <c r="BN24" s="36" t="s">
        <v>309</v>
      </c>
      <c r="BO24" s="36" t="s">
        <v>124</v>
      </c>
      <c r="BP24" s="36">
        <v>12</v>
      </c>
      <c r="BQ24" s="36" t="s">
        <v>124</v>
      </c>
      <c r="BR24" s="36" t="s">
        <v>107</v>
      </c>
      <c r="BS24" s="36" t="s">
        <v>107</v>
      </c>
      <c r="BT24" s="36" t="s">
        <v>124</v>
      </c>
      <c r="BU24" s="36" t="s">
        <v>107</v>
      </c>
      <c r="BV24" s="36" t="s">
        <v>107</v>
      </c>
      <c r="BW24" s="36" t="s">
        <v>107</v>
      </c>
      <c r="BX24" s="36" t="s">
        <v>107</v>
      </c>
      <c r="BY24" s="36" t="s">
        <v>107</v>
      </c>
      <c r="BZ24" s="36" t="s">
        <v>309</v>
      </c>
      <c r="CA24" s="36" t="s">
        <v>1267</v>
      </c>
      <c r="CB24" s="36" t="s">
        <v>309</v>
      </c>
      <c r="CC24" s="36" t="s">
        <v>1102</v>
      </c>
      <c r="CD24" s="37" t="s">
        <v>107</v>
      </c>
      <c r="CE24" s="37" t="s">
        <v>80</v>
      </c>
      <c r="CF24" s="37" t="s">
        <v>107</v>
      </c>
      <c r="CG24" s="37" t="s">
        <v>107</v>
      </c>
      <c r="CH24" s="36" t="s">
        <v>1102</v>
      </c>
      <c r="CI24" s="36" t="s">
        <v>62</v>
      </c>
      <c r="CJ24" s="36" t="s">
        <v>62</v>
      </c>
      <c r="CK24" s="36" t="s">
        <v>62</v>
      </c>
      <c r="CL24" s="36" t="s">
        <v>1102</v>
      </c>
      <c r="CM24" s="36" t="s">
        <v>62</v>
      </c>
      <c r="CN24" s="36" t="s">
        <v>62</v>
      </c>
      <c r="CO24" s="36" t="s">
        <v>309</v>
      </c>
      <c r="CP24" s="36" t="s">
        <v>1102</v>
      </c>
      <c r="CQ24" s="36" t="s">
        <v>1102</v>
      </c>
      <c r="CR24" s="36" t="s">
        <v>62</v>
      </c>
      <c r="CS24" s="36" t="s">
        <v>309</v>
      </c>
      <c r="CT24" s="36" t="s">
        <v>62</v>
      </c>
      <c r="CU24" s="36" t="s">
        <v>309</v>
      </c>
      <c r="CV24" s="36" t="s">
        <v>62</v>
      </c>
      <c r="CW24" s="36" t="s">
        <v>309</v>
      </c>
      <c r="CX24" s="36" t="s">
        <v>1240</v>
      </c>
      <c r="CY24" s="36" t="s">
        <v>107</v>
      </c>
      <c r="CZ24" s="36" t="s">
        <v>1108</v>
      </c>
      <c r="DA24" s="36" t="s">
        <v>309</v>
      </c>
      <c r="DB24" s="36" t="s">
        <v>1108</v>
      </c>
      <c r="DC24" s="36" t="s">
        <v>309</v>
      </c>
      <c r="DD24" s="36" t="s">
        <v>309</v>
      </c>
      <c r="DE24" s="36" t="s">
        <v>909</v>
      </c>
      <c r="DF24" s="36" t="s">
        <v>309</v>
      </c>
      <c r="DG24" s="37" t="s">
        <v>1228</v>
      </c>
      <c r="DH24" s="36" t="s">
        <v>62</v>
      </c>
      <c r="DI24" s="36" t="s">
        <v>309</v>
      </c>
      <c r="DJ24" s="36" t="s">
        <v>110</v>
      </c>
      <c r="DK24" s="37">
        <v>20</v>
      </c>
      <c r="DL24" s="36">
        <v>2</v>
      </c>
      <c r="DM24" s="37" t="s">
        <v>1114</v>
      </c>
      <c r="DN24" s="37" t="s">
        <v>1080</v>
      </c>
      <c r="DO24" s="36" t="s">
        <v>112</v>
      </c>
      <c r="DP24" s="36" t="s">
        <v>1118</v>
      </c>
      <c r="DQ24" s="36" t="s">
        <v>107</v>
      </c>
      <c r="DR24" s="37">
        <v>6</v>
      </c>
      <c r="DS24" s="37" t="s">
        <v>124</v>
      </c>
      <c r="DT24" s="37" t="s">
        <v>107</v>
      </c>
      <c r="DU24" s="37" t="s">
        <v>107</v>
      </c>
      <c r="DV24" s="37" t="s">
        <v>87</v>
      </c>
      <c r="DW24" s="37" t="s">
        <v>309</v>
      </c>
      <c r="DX24" s="37" t="s">
        <v>107</v>
      </c>
      <c r="DY24" s="36" t="s">
        <v>107</v>
      </c>
      <c r="DZ24" s="37" t="s">
        <v>107</v>
      </c>
      <c r="EA24" s="37" t="s">
        <v>1121</v>
      </c>
      <c r="EB24" s="36" t="s">
        <v>1230</v>
      </c>
      <c r="EC24" s="36" t="s">
        <v>309</v>
      </c>
      <c r="ED24" s="36"/>
      <c r="EE24" s="36" t="s">
        <v>124</v>
      </c>
      <c r="EF24" s="36" t="s">
        <v>1200</v>
      </c>
      <c r="EG24" s="36" t="s">
        <v>309</v>
      </c>
      <c r="EH24" s="37" t="s">
        <v>107</v>
      </c>
      <c r="EI24" s="37" t="s">
        <v>107</v>
      </c>
      <c r="EJ24" s="37" t="s">
        <v>107</v>
      </c>
      <c r="EK24" s="36" t="s">
        <v>62</v>
      </c>
      <c r="EL24" s="36" t="s">
        <v>309</v>
      </c>
      <c r="EM24" s="36" t="s">
        <v>62</v>
      </c>
      <c r="EN24" s="36" t="s">
        <v>309</v>
      </c>
      <c r="EO24" s="36" t="s">
        <v>62</v>
      </c>
      <c r="EP24" s="36" t="s">
        <v>309</v>
      </c>
      <c r="EQ24" s="36" t="s">
        <v>62</v>
      </c>
      <c r="ER24" s="36" t="s">
        <v>309</v>
      </c>
      <c r="ES24" s="36">
        <v>0</v>
      </c>
      <c r="ET24" s="37">
        <v>2</v>
      </c>
      <c r="EU24" s="37">
        <v>0</v>
      </c>
      <c r="EV24" s="37">
        <v>2</v>
      </c>
      <c r="EW24" s="37">
        <v>0</v>
      </c>
      <c r="EX24" s="37">
        <v>0</v>
      </c>
      <c r="EY24" s="37">
        <v>0</v>
      </c>
      <c r="EZ24" s="36" t="s">
        <v>124</v>
      </c>
      <c r="FA24" s="36" t="s">
        <v>124</v>
      </c>
      <c r="FB24" s="36" t="s">
        <v>124</v>
      </c>
      <c r="FC24" s="36" t="s">
        <v>1355</v>
      </c>
      <c r="FD24" s="36" t="s">
        <v>124</v>
      </c>
      <c r="FE24" s="36" t="s">
        <v>309</v>
      </c>
      <c r="FF24" s="36" t="s">
        <v>309</v>
      </c>
      <c r="FG24" s="41" t="s">
        <v>1235</v>
      </c>
      <c r="FH24" s="36" t="s">
        <v>309</v>
      </c>
      <c r="FI24" s="36" t="s">
        <v>1</v>
      </c>
      <c r="FJ24" s="36" t="s">
        <v>309</v>
      </c>
      <c r="FK24" s="36" t="s">
        <v>124</v>
      </c>
      <c r="FL24" s="36" t="s">
        <v>124</v>
      </c>
      <c r="FM24" s="36" t="s">
        <v>107</v>
      </c>
      <c r="FN24" s="36" t="s">
        <v>1240</v>
      </c>
      <c r="FO24" s="36" t="s">
        <v>1</v>
      </c>
      <c r="FP24" s="36" t="s">
        <v>309</v>
      </c>
      <c r="FQ24" s="36" t="s">
        <v>309</v>
      </c>
      <c r="FR24" s="36" t="s">
        <v>1102</v>
      </c>
      <c r="FS24" s="36" t="s">
        <v>1102</v>
      </c>
      <c r="FT24" s="36" t="s">
        <v>124</v>
      </c>
      <c r="FU24" s="36" t="s">
        <v>124</v>
      </c>
      <c r="FV24" s="36" t="s">
        <v>84</v>
      </c>
      <c r="FW24" s="36" t="s">
        <v>309</v>
      </c>
      <c r="FX24" s="39" t="s">
        <v>84</v>
      </c>
      <c r="FY24" s="36" t="s">
        <v>309</v>
      </c>
      <c r="FZ24" s="37">
        <v>0</v>
      </c>
      <c r="GA24" s="36" t="s">
        <v>124</v>
      </c>
      <c r="GB24" s="36" t="s">
        <v>1111</v>
      </c>
      <c r="GC24" s="36" t="s">
        <v>124</v>
      </c>
      <c r="GD24" s="36" t="s">
        <v>124</v>
      </c>
      <c r="GE24" s="36" t="s">
        <v>1113</v>
      </c>
      <c r="GF24" s="36" t="s">
        <v>309</v>
      </c>
      <c r="GG24" s="36" t="s">
        <v>1113</v>
      </c>
      <c r="GH24" s="36" t="s">
        <v>309</v>
      </c>
      <c r="GI24" s="36" t="s">
        <v>107</v>
      </c>
      <c r="GJ24" s="36"/>
      <c r="GK24" s="36" t="s">
        <v>80</v>
      </c>
      <c r="GL24" s="36" t="s">
        <v>62</v>
      </c>
      <c r="GM24" s="36" t="s">
        <v>107</v>
      </c>
      <c r="GN24" s="36" t="s">
        <v>1412</v>
      </c>
      <c r="GO24" s="45" t="s">
        <v>309</v>
      </c>
      <c r="GP24" s="36" t="s">
        <v>1428</v>
      </c>
      <c r="GQ24" s="45" t="s">
        <v>309</v>
      </c>
      <c r="GR24" s="45" t="s">
        <v>1367</v>
      </c>
      <c r="GS24" s="45" t="s">
        <v>309</v>
      </c>
      <c r="GT24" s="36" t="s">
        <v>1367</v>
      </c>
      <c r="GU24" s="36" t="s">
        <v>309</v>
      </c>
      <c r="GV24" s="36" t="s">
        <v>1414</v>
      </c>
      <c r="GW24" s="45" t="s">
        <v>107</v>
      </c>
      <c r="GX24" s="36" t="s">
        <v>309</v>
      </c>
      <c r="GY24" s="36"/>
      <c r="GZ24" s="36" t="s">
        <v>100</v>
      </c>
      <c r="HA24" s="36" t="s">
        <v>309</v>
      </c>
      <c r="HB24" s="36" t="s">
        <v>100</v>
      </c>
      <c r="HC24" s="36" t="s">
        <v>309</v>
      </c>
      <c r="HD24" s="36" t="s">
        <v>124</v>
      </c>
      <c r="HE24" s="36" t="s">
        <v>1334</v>
      </c>
      <c r="HF24" s="36" t="s">
        <v>124</v>
      </c>
      <c r="HG24" s="36" t="s">
        <v>1190</v>
      </c>
      <c r="HH24" s="36" t="s">
        <v>81</v>
      </c>
      <c r="HI24" s="36" t="s">
        <v>309</v>
      </c>
      <c r="HJ24" s="36" t="s">
        <v>124</v>
      </c>
      <c r="HK24" s="36" t="s">
        <v>1487</v>
      </c>
      <c r="HL24" s="2" t="str">
        <f t="shared" si="0"/>
        <v>1500 - 2500</v>
      </c>
    </row>
    <row r="25" spans="1:220" s="2" customFormat="1" ht="25.35" customHeight="1" x14ac:dyDescent="0.35">
      <c r="A25" s="33"/>
      <c r="B25" s="34">
        <v>42707</v>
      </c>
      <c r="C25" s="33">
        <v>9</v>
      </c>
      <c r="D25" s="37">
        <v>540</v>
      </c>
      <c r="E25" s="36" t="s">
        <v>185</v>
      </c>
      <c r="F25" s="36" t="s">
        <v>1506</v>
      </c>
      <c r="G25" s="36" t="s">
        <v>309</v>
      </c>
      <c r="H25" s="34">
        <v>42122</v>
      </c>
      <c r="I25" s="34" t="s">
        <v>309</v>
      </c>
      <c r="J25" s="36" t="s">
        <v>840</v>
      </c>
      <c r="K25" s="36" t="s">
        <v>861</v>
      </c>
      <c r="L25" s="36" t="s">
        <v>123</v>
      </c>
      <c r="M25" s="36" t="s">
        <v>184</v>
      </c>
      <c r="N25" s="35">
        <v>2</v>
      </c>
      <c r="O25" s="36">
        <v>28.23348</v>
      </c>
      <c r="P25" s="36">
        <v>84.902360000000002</v>
      </c>
      <c r="Q25" s="36">
        <v>2019.0197512801756</v>
      </c>
      <c r="R25" s="36" t="s">
        <v>309</v>
      </c>
      <c r="S25" s="36" t="s">
        <v>119</v>
      </c>
      <c r="T25" s="36" t="s">
        <v>1232</v>
      </c>
      <c r="U25" s="36" t="s">
        <v>309</v>
      </c>
      <c r="V25" s="37" t="s">
        <v>107</v>
      </c>
      <c r="W25" s="36" t="s">
        <v>866</v>
      </c>
      <c r="X25" s="36" t="s">
        <v>1081</v>
      </c>
      <c r="Y25" s="36" t="s">
        <v>309</v>
      </c>
      <c r="Z25" s="36" t="s">
        <v>108</v>
      </c>
      <c r="AA25" s="36" t="s">
        <v>107</v>
      </c>
      <c r="AB25" s="36" t="s">
        <v>115</v>
      </c>
      <c r="AC25" s="36" t="s">
        <v>1221</v>
      </c>
      <c r="AD25" s="36" t="s">
        <v>309</v>
      </c>
      <c r="AE25" s="37" t="s">
        <v>107</v>
      </c>
      <c r="AF25" s="35" t="s">
        <v>309</v>
      </c>
      <c r="AG25" s="35" t="s">
        <v>309</v>
      </c>
      <c r="AH25" s="37" t="s">
        <v>107</v>
      </c>
      <c r="AI25" s="36" t="s">
        <v>309</v>
      </c>
      <c r="AJ25" s="36" t="s">
        <v>309</v>
      </c>
      <c r="AK25" s="37" t="s">
        <v>107</v>
      </c>
      <c r="AL25" s="35" t="s">
        <v>861</v>
      </c>
      <c r="AM25" s="35" t="s">
        <v>123</v>
      </c>
      <c r="AN25" s="35" t="s">
        <v>184</v>
      </c>
      <c r="AO25" s="35">
        <v>4</v>
      </c>
      <c r="AP25" s="35" t="s">
        <v>861</v>
      </c>
      <c r="AQ25" s="35" t="s">
        <v>123</v>
      </c>
      <c r="AR25" s="35" t="s">
        <v>184</v>
      </c>
      <c r="AS25" s="35">
        <v>2</v>
      </c>
      <c r="AT25" s="37">
        <v>197</v>
      </c>
      <c r="AU25" s="37">
        <v>718</v>
      </c>
      <c r="AV25" s="37">
        <v>49</v>
      </c>
      <c r="AW25" s="37">
        <v>29</v>
      </c>
      <c r="AX25" s="37">
        <v>59</v>
      </c>
      <c r="AY25" s="37">
        <v>138</v>
      </c>
      <c r="AZ25" s="37">
        <v>39</v>
      </c>
      <c r="BA25" s="37">
        <v>314</v>
      </c>
      <c r="BB25" s="37">
        <v>20</v>
      </c>
      <c r="BC25" s="37">
        <v>49</v>
      </c>
      <c r="BD25" s="37">
        <v>108</v>
      </c>
      <c r="BE25" s="37">
        <v>158</v>
      </c>
      <c r="BF25" s="37">
        <v>69</v>
      </c>
      <c r="BG25" s="37">
        <v>404</v>
      </c>
      <c r="BH25" s="36" t="s">
        <v>1249</v>
      </c>
      <c r="BI25" s="34">
        <v>42126</v>
      </c>
      <c r="BJ25" s="37" t="s">
        <v>124</v>
      </c>
      <c r="BK25" s="36" t="s">
        <v>109</v>
      </c>
      <c r="BL25" s="36" t="s">
        <v>309</v>
      </c>
      <c r="BM25" s="36" t="s">
        <v>1023</v>
      </c>
      <c r="BN25" s="36" t="s">
        <v>309</v>
      </c>
      <c r="BO25" s="36" t="s">
        <v>42</v>
      </c>
      <c r="BP25" s="36" t="s">
        <v>309</v>
      </c>
      <c r="BQ25" s="36" t="s">
        <v>309</v>
      </c>
      <c r="BR25" s="36" t="s">
        <v>107</v>
      </c>
      <c r="BS25" s="36" t="s">
        <v>107</v>
      </c>
      <c r="BT25" s="36" t="s">
        <v>107</v>
      </c>
      <c r="BU25" s="36" t="s">
        <v>107</v>
      </c>
      <c r="BV25" s="36" t="s">
        <v>107</v>
      </c>
      <c r="BW25" s="36" t="s">
        <v>107</v>
      </c>
      <c r="BX25" s="36" t="s">
        <v>107</v>
      </c>
      <c r="BY25" s="36" t="s">
        <v>107</v>
      </c>
      <c r="BZ25" s="36" t="s">
        <v>309</v>
      </c>
      <c r="CA25" s="36" t="s">
        <v>309</v>
      </c>
      <c r="CB25" s="36" t="s">
        <v>309</v>
      </c>
      <c r="CC25" s="36" t="s">
        <v>1102</v>
      </c>
      <c r="CD25" s="37" t="s">
        <v>42</v>
      </c>
      <c r="CE25" s="37" t="s">
        <v>80</v>
      </c>
      <c r="CF25" s="37" t="s">
        <v>42</v>
      </c>
      <c r="CG25" s="37" t="s">
        <v>42</v>
      </c>
      <c r="CH25" s="36" t="s">
        <v>1102</v>
      </c>
      <c r="CI25" s="36" t="s">
        <v>62</v>
      </c>
      <c r="CJ25" s="36" t="s">
        <v>62</v>
      </c>
      <c r="CK25" s="36" t="s">
        <v>62</v>
      </c>
      <c r="CL25" s="36" t="s">
        <v>1102</v>
      </c>
      <c r="CM25" s="36" t="s">
        <v>62</v>
      </c>
      <c r="CN25" s="36" t="s">
        <v>62</v>
      </c>
      <c r="CO25" s="36" t="s">
        <v>309</v>
      </c>
      <c r="CP25" s="36" t="s">
        <v>1102</v>
      </c>
      <c r="CQ25" s="36" t="s">
        <v>1102</v>
      </c>
      <c r="CR25" s="36" t="s">
        <v>62</v>
      </c>
      <c r="CS25" s="36" t="s">
        <v>309</v>
      </c>
      <c r="CT25" s="36" t="s">
        <v>62</v>
      </c>
      <c r="CU25" s="36" t="s">
        <v>309</v>
      </c>
      <c r="CV25" s="36" t="s">
        <v>62</v>
      </c>
      <c r="CW25" s="36" t="s">
        <v>309</v>
      </c>
      <c r="CX25" s="36" t="s">
        <v>1240</v>
      </c>
      <c r="CY25" s="36" t="s">
        <v>107</v>
      </c>
      <c r="CZ25" s="36" t="s">
        <v>1108</v>
      </c>
      <c r="DA25" s="36" t="s">
        <v>309</v>
      </c>
      <c r="DB25" s="36" t="s">
        <v>1108</v>
      </c>
      <c r="DC25" s="36" t="s">
        <v>309</v>
      </c>
      <c r="DD25" s="36" t="s">
        <v>309</v>
      </c>
      <c r="DE25" s="36" t="s">
        <v>909</v>
      </c>
      <c r="DF25" s="36" t="s">
        <v>309</v>
      </c>
      <c r="DG25" s="37" t="s">
        <v>1228</v>
      </c>
      <c r="DH25" s="36" t="s">
        <v>62</v>
      </c>
      <c r="DI25" s="36" t="s">
        <v>309</v>
      </c>
      <c r="DJ25" s="36" t="s">
        <v>110</v>
      </c>
      <c r="DK25" s="37">
        <v>17</v>
      </c>
      <c r="DL25" s="36">
        <v>1</v>
      </c>
      <c r="DM25" s="37" t="s">
        <v>1114</v>
      </c>
      <c r="DN25" s="37" t="s">
        <v>1080</v>
      </c>
      <c r="DO25" s="36" t="s">
        <v>112</v>
      </c>
      <c r="DP25" s="36" t="s">
        <v>1118</v>
      </c>
      <c r="DQ25" s="36" t="s">
        <v>42</v>
      </c>
      <c r="DR25" s="37">
        <v>8</v>
      </c>
      <c r="DS25" s="37" t="s">
        <v>124</v>
      </c>
      <c r="DT25" s="37" t="s">
        <v>107</v>
      </c>
      <c r="DU25" s="37" t="s">
        <v>107</v>
      </c>
      <c r="DV25" s="37" t="s">
        <v>87</v>
      </c>
      <c r="DW25" s="37" t="s">
        <v>309</v>
      </c>
      <c r="DX25" s="37" t="s">
        <v>107</v>
      </c>
      <c r="DY25" s="36" t="s">
        <v>107</v>
      </c>
      <c r="DZ25" s="37" t="s">
        <v>107</v>
      </c>
      <c r="EA25" s="37" t="s">
        <v>1121</v>
      </c>
      <c r="EB25" s="36" t="s">
        <v>1230</v>
      </c>
      <c r="EC25" s="36" t="s">
        <v>309</v>
      </c>
      <c r="ED25" s="36"/>
      <c r="EE25" s="36" t="s">
        <v>124</v>
      </c>
      <c r="EF25" s="36" t="s">
        <v>1200</v>
      </c>
      <c r="EG25" s="36" t="s">
        <v>309</v>
      </c>
      <c r="EH25" s="37" t="s">
        <v>107</v>
      </c>
      <c r="EI25" s="37" t="s">
        <v>107</v>
      </c>
      <c r="EJ25" s="37" t="s">
        <v>107</v>
      </c>
      <c r="EK25" s="36" t="s">
        <v>62</v>
      </c>
      <c r="EL25" s="36" t="s">
        <v>309</v>
      </c>
      <c r="EM25" s="36" t="s">
        <v>62</v>
      </c>
      <c r="EN25" s="36" t="s">
        <v>309</v>
      </c>
      <c r="EO25" s="36" t="s">
        <v>62</v>
      </c>
      <c r="EP25" s="36" t="s">
        <v>309</v>
      </c>
      <c r="EQ25" s="36" t="s">
        <v>62</v>
      </c>
      <c r="ER25" s="36" t="s">
        <v>309</v>
      </c>
      <c r="ES25" s="36">
        <v>0</v>
      </c>
      <c r="ET25" s="37">
        <v>1</v>
      </c>
      <c r="EU25" s="37">
        <v>0</v>
      </c>
      <c r="EV25" s="37">
        <v>1</v>
      </c>
      <c r="EW25" s="37">
        <v>0</v>
      </c>
      <c r="EX25" s="37">
        <v>0</v>
      </c>
      <c r="EY25" s="37">
        <v>0</v>
      </c>
      <c r="EZ25" s="36" t="s">
        <v>124</v>
      </c>
      <c r="FA25" s="36" t="s">
        <v>124</v>
      </c>
      <c r="FB25" s="36" t="s">
        <v>124</v>
      </c>
      <c r="FC25" s="36" t="s">
        <v>1358</v>
      </c>
      <c r="FD25" s="36" t="s">
        <v>124</v>
      </c>
      <c r="FE25" s="36" t="s">
        <v>309</v>
      </c>
      <c r="FF25" s="36" t="s">
        <v>309</v>
      </c>
      <c r="FG25" s="41" t="s">
        <v>1235</v>
      </c>
      <c r="FH25" s="36" t="s">
        <v>309</v>
      </c>
      <c r="FI25" s="36" t="s">
        <v>1</v>
      </c>
      <c r="FJ25" s="36" t="s">
        <v>309</v>
      </c>
      <c r="FK25" s="36" t="s">
        <v>124</v>
      </c>
      <c r="FL25" s="36" t="s">
        <v>124</v>
      </c>
      <c r="FM25" s="36" t="s">
        <v>107</v>
      </c>
      <c r="FN25" s="36" t="s">
        <v>1233</v>
      </c>
      <c r="FO25" s="36" t="s">
        <v>309</v>
      </c>
      <c r="FP25" s="36" t="s">
        <v>309</v>
      </c>
      <c r="FQ25" s="36" t="s">
        <v>309</v>
      </c>
      <c r="FR25" s="36" t="s">
        <v>1102</v>
      </c>
      <c r="FS25" s="36" t="s">
        <v>1102</v>
      </c>
      <c r="FT25" s="36" t="s">
        <v>124</v>
      </c>
      <c r="FU25" s="36" t="s">
        <v>124</v>
      </c>
      <c r="FV25" s="36" t="s">
        <v>84</v>
      </c>
      <c r="FW25" s="36" t="s">
        <v>309</v>
      </c>
      <c r="FX25" s="36" t="s">
        <v>97</v>
      </c>
      <c r="FY25" s="36" t="s">
        <v>309</v>
      </c>
      <c r="FZ25" s="37">
        <v>0</v>
      </c>
      <c r="GA25" s="36" t="s">
        <v>107</v>
      </c>
      <c r="GB25" s="36" t="s">
        <v>1111</v>
      </c>
      <c r="GC25" s="36" t="s">
        <v>124</v>
      </c>
      <c r="GD25" s="36" t="s">
        <v>124</v>
      </c>
      <c r="GE25" s="36" t="s">
        <v>1113</v>
      </c>
      <c r="GF25" s="36" t="s">
        <v>309</v>
      </c>
      <c r="GG25" s="36" t="s">
        <v>1113</v>
      </c>
      <c r="GH25" s="36" t="s">
        <v>309</v>
      </c>
      <c r="GI25" s="36" t="s">
        <v>107</v>
      </c>
      <c r="GJ25" s="36"/>
      <c r="GK25" s="36" t="s">
        <v>80</v>
      </c>
      <c r="GL25" s="36" t="s">
        <v>107</v>
      </c>
      <c r="GM25" s="36" t="s">
        <v>107</v>
      </c>
      <c r="GN25" s="36" t="s">
        <v>1412</v>
      </c>
      <c r="GO25" s="45" t="s">
        <v>309</v>
      </c>
      <c r="GP25" s="36" t="s">
        <v>80</v>
      </c>
      <c r="GQ25" s="45" t="s">
        <v>1431</v>
      </c>
      <c r="GR25" s="45" t="s">
        <v>1428</v>
      </c>
      <c r="GS25" s="45" t="s">
        <v>309</v>
      </c>
      <c r="GT25" s="36" t="s">
        <v>1367</v>
      </c>
      <c r="GU25" s="36" t="s">
        <v>309</v>
      </c>
      <c r="GV25" s="36" t="s">
        <v>1414</v>
      </c>
      <c r="GW25" s="45" t="s">
        <v>107</v>
      </c>
      <c r="GX25" s="36" t="s">
        <v>309</v>
      </c>
      <c r="GY25" s="36"/>
      <c r="GZ25" s="36" t="s">
        <v>100</v>
      </c>
      <c r="HA25" s="36" t="s">
        <v>309</v>
      </c>
      <c r="HB25" s="36" t="s">
        <v>100</v>
      </c>
      <c r="HC25" s="36" t="s">
        <v>309</v>
      </c>
      <c r="HD25" s="36" t="s">
        <v>124</v>
      </c>
      <c r="HE25" s="36" t="s">
        <v>1334</v>
      </c>
      <c r="HF25" s="36" t="s">
        <v>124</v>
      </c>
      <c r="HG25" s="36" t="s">
        <v>1190</v>
      </c>
      <c r="HH25" s="36" t="s">
        <v>81</v>
      </c>
      <c r="HI25" s="36" t="s">
        <v>309</v>
      </c>
      <c r="HJ25" s="36" t="s">
        <v>124</v>
      </c>
      <c r="HK25" s="36" t="s">
        <v>1489</v>
      </c>
      <c r="HL25" s="2" t="str">
        <f t="shared" si="0"/>
        <v>1500 - 2500</v>
      </c>
    </row>
    <row r="26" spans="1:220" s="2" customFormat="1" ht="25.35" customHeight="1" x14ac:dyDescent="0.35">
      <c r="A26" s="33"/>
      <c r="B26" s="34">
        <v>42708</v>
      </c>
      <c r="C26" s="33">
        <v>9</v>
      </c>
      <c r="D26" s="37">
        <v>541</v>
      </c>
      <c r="E26" s="36" t="s">
        <v>186</v>
      </c>
      <c r="F26" s="36" t="s">
        <v>1506</v>
      </c>
      <c r="G26" s="36" t="s">
        <v>1194</v>
      </c>
      <c r="H26" s="34">
        <v>42120</v>
      </c>
      <c r="I26" s="34" t="s">
        <v>309</v>
      </c>
      <c r="J26" s="36" t="s">
        <v>840</v>
      </c>
      <c r="K26" s="36" t="s">
        <v>861</v>
      </c>
      <c r="L26" s="36" t="s">
        <v>123</v>
      </c>
      <c r="M26" s="36" t="s">
        <v>184</v>
      </c>
      <c r="N26" s="35">
        <v>2</v>
      </c>
      <c r="O26" s="36">
        <v>28.23273</v>
      </c>
      <c r="P26" s="36">
        <v>84.897419999999997</v>
      </c>
      <c r="Q26" s="36">
        <v>1994.9402584735431</v>
      </c>
      <c r="R26" s="36" t="s">
        <v>309</v>
      </c>
      <c r="S26" s="36" t="s">
        <v>119</v>
      </c>
      <c r="T26" s="36" t="s">
        <v>1232</v>
      </c>
      <c r="U26" s="36" t="s">
        <v>309</v>
      </c>
      <c r="V26" s="37" t="s">
        <v>107</v>
      </c>
      <c r="W26" s="36" t="s">
        <v>866</v>
      </c>
      <c r="X26" s="36" t="s">
        <v>1081</v>
      </c>
      <c r="Y26" s="36" t="s">
        <v>309</v>
      </c>
      <c r="Z26" s="36" t="s">
        <v>108</v>
      </c>
      <c r="AA26" s="36" t="s">
        <v>107</v>
      </c>
      <c r="AB26" s="36" t="s">
        <v>115</v>
      </c>
      <c r="AC26" s="36" t="s">
        <v>1221</v>
      </c>
      <c r="AD26" s="36" t="s">
        <v>309</v>
      </c>
      <c r="AE26" s="37" t="s">
        <v>107</v>
      </c>
      <c r="AF26" s="35" t="s">
        <v>309</v>
      </c>
      <c r="AG26" s="35" t="s">
        <v>309</v>
      </c>
      <c r="AH26" s="37" t="s">
        <v>107</v>
      </c>
      <c r="AI26" s="36" t="s">
        <v>309</v>
      </c>
      <c r="AJ26" s="36" t="s">
        <v>309</v>
      </c>
      <c r="AK26" s="37" t="s">
        <v>124</v>
      </c>
      <c r="AL26" s="35" t="s">
        <v>861</v>
      </c>
      <c r="AM26" s="35" t="s">
        <v>123</v>
      </c>
      <c r="AN26" s="35" t="s">
        <v>184</v>
      </c>
      <c r="AO26" s="35">
        <v>2</v>
      </c>
      <c r="AP26" s="35" t="s">
        <v>309</v>
      </c>
      <c r="AQ26" s="35" t="s">
        <v>309</v>
      </c>
      <c r="AR26" s="35" t="s">
        <v>309</v>
      </c>
      <c r="AS26" s="35" t="s">
        <v>309</v>
      </c>
      <c r="AT26" s="37">
        <v>45</v>
      </c>
      <c r="AU26" s="37">
        <v>179</v>
      </c>
      <c r="AV26" s="37">
        <v>2</v>
      </c>
      <c r="AW26" s="37">
        <v>13</v>
      </c>
      <c r="AX26" s="37">
        <v>29</v>
      </c>
      <c r="AY26" s="37">
        <v>40</v>
      </c>
      <c r="AZ26" s="37">
        <v>4</v>
      </c>
      <c r="BA26" s="37">
        <v>88</v>
      </c>
      <c r="BB26" s="37">
        <v>0</v>
      </c>
      <c r="BC26" s="37">
        <v>4</v>
      </c>
      <c r="BD26" s="37">
        <v>31</v>
      </c>
      <c r="BE26" s="37">
        <v>49</v>
      </c>
      <c r="BF26" s="37">
        <v>7</v>
      </c>
      <c r="BG26" s="37">
        <v>91</v>
      </c>
      <c r="BH26" s="36" t="s">
        <v>1238</v>
      </c>
      <c r="BI26" s="34">
        <v>42124</v>
      </c>
      <c r="BJ26" s="37" t="s">
        <v>124</v>
      </c>
      <c r="BK26" s="36" t="s">
        <v>109</v>
      </c>
      <c r="BL26" s="36" t="s">
        <v>309</v>
      </c>
      <c r="BM26" s="36" t="s">
        <v>1023</v>
      </c>
      <c r="BN26" s="36" t="s">
        <v>309</v>
      </c>
      <c r="BO26" s="36" t="s">
        <v>124</v>
      </c>
      <c r="BP26" s="36">
        <v>3</v>
      </c>
      <c r="BQ26" s="36" t="s">
        <v>124</v>
      </c>
      <c r="BR26" s="36" t="s">
        <v>107</v>
      </c>
      <c r="BS26" s="36" t="s">
        <v>107</v>
      </c>
      <c r="BT26" s="36" t="s">
        <v>124</v>
      </c>
      <c r="BU26" s="36" t="s">
        <v>107</v>
      </c>
      <c r="BV26" s="36" t="s">
        <v>107</v>
      </c>
      <c r="BW26" s="36" t="s">
        <v>107</v>
      </c>
      <c r="BX26" s="36" t="s">
        <v>107</v>
      </c>
      <c r="BY26" s="36" t="s">
        <v>107</v>
      </c>
      <c r="BZ26" s="36" t="s">
        <v>309</v>
      </c>
      <c r="CA26" s="36" t="s">
        <v>1267</v>
      </c>
      <c r="CB26" s="36" t="s">
        <v>309</v>
      </c>
      <c r="CC26" s="36" t="s">
        <v>1102</v>
      </c>
      <c r="CD26" s="37" t="s">
        <v>107</v>
      </c>
      <c r="CE26" s="37" t="s">
        <v>80</v>
      </c>
      <c r="CF26" s="37" t="s">
        <v>107</v>
      </c>
      <c r="CG26" s="37" t="s">
        <v>42</v>
      </c>
      <c r="CH26" s="36" t="s">
        <v>1102</v>
      </c>
      <c r="CI26" s="36" t="s">
        <v>62</v>
      </c>
      <c r="CJ26" s="36" t="s">
        <v>62</v>
      </c>
      <c r="CK26" s="36" t="s">
        <v>62</v>
      </c>
      <c r="CL26" s="36" t="s">
        <v>1102</v>
      </c>
      <c r="CM26" s="36" t="s">
        <v>62</v>
      </c>
      <c r="CN26" s="36" t="s">
        <v>62</v>
      </c>
      <c r="CO26" s="36" t="s">
        <v>309</v>
      </c>
      <c r="CP26" s="36" t="s">
        <v>62</v>
      </c>
      <c r="CQ26" s="36" t="s">
        <v>1102</v>
      </c>
      <c r="CR26" s="36" t="s">
        <v>80</v>
      </c>
      <c r="CS26" s="36" t="s">
        <v>1359</v>
      </c>
      <c r="CT26" s="36" t="s">
        <v>62</v>
      </c>
      <c r="CU26" s="36" t="s">
        <v>309</v>
      </c>
      <c r="CV26" s="36" t="s">
        <v>62</v>
      </c>
      <c r="CW26" s="36" t="s">
        <v>309</v>
      </c>
      <c r="CX26" s="36" t="s">
        <v>1240</v>
      </c>
      <c r="CY26" s="36" t="s">
        <v>107</v>
      </c>
      <c r="CZ26" s="36" t="s">
        <v>1108</v>
      </c>
      <c r="DA26" s="36" t="s">
        <v>309</v>
      </c>
      <c r="DB26" s="36" t="s">
        <v>1108</v>
      </c>
      <c r="DC26" s="36" t="s">
        <v>309</v>
      </c>
      <c r="DD26" s="36" t="s">
        <v>309</v>
      </c>
      <c r="DE26" s="36" t="s">
        <v>909</v>
      </c>
      <c r="DF26" s="36" t="s">
        <v>309</v>
      </c>
      <c r="DG26" s="37" t="s">
        <v>1242</v>
      </c>
      <c r="DH26" s="36" t="s">
        <v>62</v>
      </c>
      <c r="DI26" s="36" t="s">
        <v>309</v>
      </c>
      <c r="DJ26" s="36" t="s">
        <v>110</v>
      </c>
      <c r="DK26" s="37">
        <v>6</v>
      </c>
      <c r="DL26" s="36">
        <v>0</v>
      </c>
      <c r="DM26" s="37" t="s">
        <v>1114</v>
      </c>
      <c r="DN26" s="37" t="s">
        <v>1080</v>
      </c>
      <c r="DO26" s="36" t="s">
        <v>112</v>
      </c>
      <c r="DP26" s="36" t="s">
        <v>1118</v>
      </c>
      <c r="DQ26" s="36" t="s">
        <v>42</v>
      </c>
      <c r="DR26" s="37">
        <v>1</v>
      </c>
      <c r="DS26" s="37" t="s">
        <v>107</v>
      </c>
      <c r="DT26" s="37" t="s">
        <v>107</v>
      </c>
      <c r="DU26" s="37" t="s">
        <v>107</v>
      </c>
      <c r="DV26" s="37" t="s">
        <v>87</v>
      </c>
      <c r="DW26" s="37" t="s">
        <v>309</v>
      </c>
      <c r="DX26" s="37" t="s">
        <v>107</v>
      </c>
      <c r="DY26" s="36" t="s">
        <v>107</v>
      </c>
      <c r="DZ26" s="37" t="s">
        <v>107</v>
      </c>
      <c r="EA26" s="37" t="s">
        <v>1121</v>
      </c>
      <c r="EB26" s="36" t="s">
        <v>1230</v>
      </c>
      <c r="EC26" s="36" t="s">
        <v>309</v>
      </c>
      <c r="ED26" s="36"/>
      <c r="EE26" s="36" t="s">
        <v>124</v>
      </c>
      <c r="EF26" s="36" t="s">
        <v>1200</v>
      </c>
      <c r="EG26" s="36" t="s">
        <v>309</v>
      </c>
      <c r="EH26" s="37" t="s">
        <v>124</v>
      </c>
      <c r="EI26" s="37" t="s">
        <v>107</v>
      </c>
      <c r="EJ26" s="37" t="s">
        <v>107</v>
      </c>
      <c r="EK26" s="36" t="s">
        <v>62</v>
      </c>
      <c r="EL26" s="36" t="s">
        <v>309</v>
      </c>
      <c r="EM26" s="36" t="s">
        <v>62</v>
      </c>
      <c r="EN26" s="36" t="s">
        <v>309</v>
      </c>
      <c r="EO26" s="36" t="s">
        <v>62</v>
      </c>
      <c r="EP26" s="36" t="s">
        <v>309</v>
      </c>
      <c r="EQ26" s="36" t="s">
        <v>62</v>
      </c>
      <c r="ER26" s="36" t="s">
        <v>309</v>
      </c>
      <c r="ES26" s="36">
        <v>0</v>
      </c>
      <c r="ET26" s="37">
        <v>0</v>
      </c>
      <c r="EU26" s="37">
        <v>0</v>
      </c>
      <c r="EV26" s="37">
        <v>0</v>
      </c>
      <c r="EW26" s="37">
        <v>0</v>
      </c>
      <c r="EX26" s="37">
        <v>0</v>
      </c>
      <c r="EY26" s="37">
        <v>0</v>
      </c>
      <c r="EZ26" s="36" t="s">
        <v>124</v>
      </c>
      <c r="FA26" s="36" t="s">
        <v>124</v>
      </c>
      <c r="FB26" s="36" t="s">
        <v>124</v>
      </c>
      <c r="FC26" s="36" t="s">
        <v>1360</v>
      </c>
      <c r="FD26" s="36" t="s">
        <v>107</v>
      </c>
      <c r="FE26" s="36" t="s">
        <v>80</v>
      </c>
      <c r="FF26" s="36" t="s">
        <v>1361</v>
      </c>
      <c r="FG26" s="41" t="s">
        <v>1115</v>
      </c>
      <c r="FH26" s="36" t="s">
        <v>309</v>
      </c>
      <c r="FI26" s="36" t="s">
        <v>1</v>
      </c>
      <c r="FJ26" s="36" t="s">
        <v>309</v>
      </c>
      <c r="FK26" s="36" t="s">
        <v>124</v>
      </c>
      <c r="FL26" s="36" t="s">
        <v>124</v>
      </c>
      <c r="FM26" s="36" t="s">
        <v>107</v>
      </c>
      <c r="FN26" s="36" t="s">
        <v>1233</v>
      </c>
      <c r="FO26" s="36" t="s">
        <v>309</v>
      </c>
      <c r="FP26" s="36" t="s">
        <v>309</v>
      </c>
      <c r="FQ26" s="36" t="s">
        <v>309</v>
      </c>
      <c r="FR26" s="36" t="s">
        <v>1102</v>
      </c>
      <c r="FS26" s="36" t="s">
        <v>1102</v>
      </c>
      <c r="FT26" s="36" t="s">
        <v>124</v>
      </c>
      <c r="FU26" s="36" t="s">
        <v>124</v>
      </c>
      <c r="FV26" s="36" t="s">
        <v>84</v>
      </c>
      <c r="FW26" s="36" t="s">
        <v>309</v>
      </c>
      <c r="FX26" s="36" t="s">
        <v>84</v>
      </c>
      <c r="FY26" s="36" t="s">
        <v>309</v>
      </c>
      <c r="FZ26" s="37">
        <v>0</v>
      </c>
      <c r="GA26" s="36" t="s">
        <v>107</v>
      </c>
      <c r="GB26" s="36" t="s">
        <v>1111</v>
      </c>
      <c r="GC26" s="36" t="s">
        <v>124</v>
      </c>
      <c r="GD26" s="36" t="s">
        <v>124</v>
      </c>
      <c r="GE26" s="36" t="s">
        <v>1113</v>
      </c>
      <c r="GF26" s="36" t="s">
        <v>309</v>
      </c>
      <c r="GG26" s="36" t="s">
        <v>1113</v>
      </c>
      <c r="GH26" s="36" t="s">
        <v>309</v>
      </c>
      <c r="GI26" s="36" t="s">
        <v>107</v>
      </c>
      <c r="GJ26" s="36"/>
      <c r="GK26" s="36" t="s">
        <v>80</v>
      </c>
      <c r="GL26" s="36" t="s">
        <v>107</v>
      </c>
      <c r="GM26" s="36" t="s">
        <v>107</v>
      </c>
      <c r="GN26" s="36" t="s">
        <v>1412</v>
      </c>
      <c r="GO26" s="45" t="s">
        <v>309</v>
      </c>
      <c r="GP26" s="36" t="s">
        <v>80</v>
      </c>
      <c r="GQ26" s="45" t="s">
        <v>1432</v>
      </c>
      <c r="GR26" s="45" t="s">
        <v>1418</v>
      </c>
      <c r="GS26" s="45" t="s">
        <v>309</v>
      </c>
      <c r="GT26" s="36" t="s">
        <v>1428</v>
      </c>
      <c r="GU26" s="36" t="s">
        <v>309</v>
      </c>
      <c r="GV26" s="36" t="s">
        <v>1414</v>
      </c>
      <c r="GW26" s="45" t="s">
        <v>107</v>
      </c>
      <c r="GX26" s="36" t="s">
        <v>309</v>
      </c>
      <c r="GY26" s="36"/>
      <c r="GZ26" s="36" t="s">
        <v>100</v>
      </c>
      <c r="HA26" s="36" t="s">
        <v>309</v>
      </c>
      <c r="HB26" s="36" t="s">
        <v>100</v>
      </c>
      <c r="HC26" s="36" t="s">
        <v>309</v>
      </c>
      <c r="HD26" s="36" t="s">
        <v>124</v>
      </c>
      <c r="HE26" s="36" t="s">
        <v>1334</v>
      </c>
      <c r="HF26" s="36" t="s">
        <v>124</v>
      </c>
      <c r="HG26" s="36" t="s">
        <v>1190</v>
      </c>
      <c r="HH26" s="36" t="s">
        <v>81</v>
      </c>
      <c r="HI26" s="36" t="s">
        <v>309</v>
      </c>
      <c r="HJ26" s="36" t="s">
        <v>124</v>
      </c>
      <c r="HK26" s="36" t="s">
        <v>1490</v>
      </c>
      <c r="HL26" s="2" t="str">
        <f t="shared" si="0"/>
        <v>1500 - 2500</v>
      </c>
    </row>
    <row r="27" spans="1:220" s="2" customFormat="1" ht="25.35" customHeight="1" x14ac:dyDescent="0.35">
      <c r="A27" s="33"/>
      <c r="B27" s="34">
        <v>42707</v>
      </c>
      <c r="C27" s="33">
        <v>9</v>
      </c>
      <c r="D27" s="37">
        <v>568</v>
      </c>
      <c r="E27" s="36" t="s">
        <v>896</v>
      </c>
      <c r="F27" s="36" t="s">
        <v>1506</v>
      </c>
      <c r="G27" s="36" t="s">
        <v>1297</v>
      </c>
      <c r="H27" s="34">
        <v>42136</v>
      </c>
      <c r="I27" s="34" t="s">
        <v>309</v>
      </c>
      <c r="J27" s="36" t="s">
        <v>836</v>
      </c>
      <c r="K27" s="36" t="s">
        <v>88</v>
      </c>
      <c r="L27" s="36" t="s">
        <v>91</v>
      </c>
      <c r="M27" s="36" t="s">
        <v>707</v>
      </c>
      <c r="N27" s="35">
        <v>5</v>
      </c>
      <c r="O27" s="36">
        <v>28.112629999999999</v>
      </c>
      <c r="P27" s="36">
        <v>85.29504</v>
      </c>
      <c r="Q27" s="36">
        <v>2041.2704218483295</v>
      </c>
      <c r="R27" s="36" t="s">
        <v>309</v>
      </c>
      <c r="S27" s="36" t="s">
        <v>119</v>
      </c>
      <c r="T27" s="36" t="s">
        <v>1232</v>
      </c>
      <c r="U27" s="36" t="s">
        <v>309</v>
      </c>
      <c r="V27" s="37" t="s">
        <v>107</v>
      </c>
      <c r="W27" s="36" t="s">
        <v>866</v>
      </c>
      <c r="X27" s="36" t="s">
        <v>1081</v>
      </c>
      <c r="Y27" s="36" t="s">
        <v>309</v>
      </c>
      <c r="Z27" s="36" t="s">
        <v>108</v>
      </c>
      <c r="AA27" s="36" t="s">
        <v>107</v>
      </c>
      <c r="AB27" s="36" t="s">
        <v>117</v>
      </c>
      <c r="AC27" s="36" t="s">
        <v>1221</v>
      </c>
      <c r="AD27" s="36" t="s">
        <v>309</v>
      </c>
      <c r="AE27" s="37" t="s">
        <v>107</v>
      </c>
      <c r="AF27" s="35" t="s">
        <v>309</v>
      </c>
      <c r="AG27" s="35" t="s">
        <v>309</v>
      </c>
      <c r="AH27" s="37" t="s">
        <v>107</v>
      </c>
      <c r="AI27" s="36" t="s">
        <v>309</v>
      </c>
      <c r="AJ27" s="36" t="s">
        <v>309</v>
      </c>
      <c r="AK27" s="37" t="s">
        <v>107</v>
      </c>
      <c r="AL27" s="35" t="s">
        <v>88</v>
      </c>
      <c r="AM27" s="35" t="s">
        <v>91</v>
      </c>
      <c r="AN27" s="35" t="s">
        <v>867</v>
      </c>
      <c r="AO27" s="35">
        <v>3</v>
      </c>
      <c r="AP27" s="35" t="s">
        <v>88</v>
      </c>
      <c r="AQ27" s="35" t="s">
        <v>91</v>
      </c>
      <c r="AR27" s="35" t="s">
        <v>867</v>
      </c>
      <c r="AS27" s="35">
        <v>2</v>
      </c>
      <c r="AT27" s="37">
        <v>30</v>
      </c>
      <c r="AU27" s="37">
        <v>152</v>
      </c>
      <c r="AV27" s="37">
        <v>0</v>
      </c>
      <c r="AW27" s="37">
        <v>12</v>
      </c>
      <c r="AX27" s="37">
        <v>18</v>
      </c>
      <c r="AY27" s="37">
        <v>35</v>
      </c>
      <c r="AZ27" s="37">
        <v>5</v>
      </c>
      <c r="BA27" s="37">
        <v>70</v>
      </c>
      <c r="BB27" s="37">
        <v>2</v>
      </c>
      <c r="BC27" s="37">
        <v>9</v>
      </c>
      <c r="BD27" s="37">
        <v>30</v>
      </c>
      <c r="BE27" s="37">
        <v>39</v>
      </c>
      <c r="BF27" s="37">
        <v>2</v>
      </c>
      <c r="BG27" s="37">
        <v>82</v>
      </c>
      <c r="BH27" s="36" t="s">
        <v>1191</v>
      </c>
      <c r="BI27" s="34">
        <v>42536</v>
      </c>
      <c r="BJ27" s="37" t="s">
        <v>124</v>
      </c>
      <c r="BK27" s="36" t="s">
        <v>114</v>
      </c>
      <c r="BL27" s="36" t="s">
        <v>309</v>
      </c>
      <c r="BM27" s="36" t="s">
        <v>80</v>
      </c>
      <c r="BN27" s="36" t="s">
        <v>1321</v>
      </c>
      <c r="BO27" s="36" t="s">
        <v>124</v>
      </c>
      <c r="BP27" s="36">
        <v>75</v>
      </c>
      <c r="BQ27" s="36" t="s">
        <v>124</v>
      </c>
      <c r="BR27" s="36" t="s">
        <v>124</v>
      </c>
      <c r="BS27" s="36" t="s">
        <v>107</v>
      </c>
      <c r="BT27" s="36" t="s">
        <v>107</v>
      </c>
      <c r="BU27" s="36" t="s">
        <v>107</v>
      </c>
      <c r="BV27" s="36" t="s">
        <v>107</v>
      </c>
      <c r="BW27" s="36" t="s">
        <v>107</v>
      </c>
      <c r="BX27" s="36" t="s">
        <v>107</v>
      </c>
      <c r="BY27" s="36" t="s">
        <v>107</v>
      </c>
      <c r="BZ27" s="36" t="s">
        <v>309</v>
      </c>
      <c r="CA27" s="36" t="s">
        <v>1225</v>
      </c>
      <c r="CB27" s="36" t="s">
        <v>309</v>
      </c>
      <c r="CC27" s="36" t="s">
        <v>78</v>
      </c>
      <c r="CD27" s="37" t="s">
        <v>107</v>
      </c>
      <c r="CE27" s="37" t="s">
        <v>80</v>
      </c>
      <c r="CF27" s="37" t="s">
        <v>1253</v>
      </c>
      <c r="CG27" s="37" t="s">
        <v>107</v>
      </c>
      <c r="CH27" s="36" t="s">
        <v>1102</v>
      </c>
      <c r="CI27" s="36" t="s">
        <v>62</v>
      </c>
      <c r="CJ27" s="36" t="s">
        <v>62</v>
      </c>
      <c r="CK27" s="36" t="s">
        <v>62</v>
      </c>
      <c r="CL27" s="36" t="s">
        <v>1102</v>
      </c>
      <c r="CM27" s="36" t="s">
        <v>62</v>
      </c>
      <c r="CN27" s="36" t="s">
        <v>62</v>
      </c>
      <c r="CO27" s="36" t="s">
        <v>309</v>
      </c>
      <c r="CP27" s="36" t="s">
        <v>77</v>
      </c>
      <c r="CQ27" s="36" t="s">
        <v>77</v>
      </c>
      <c r="CR27" s="36" t="s">
        <v>905</v>
      </c>
      <c r="CS27" s="36" t="s">
        <v>309</v>
      </c>
      <c r="CT27" s="36" t="s">
        <v>1265</v>
      </c>
      <c r="CU27" s="36" t="s">
        <v>309</v>
      </c>
      <c r="CV27" s="36" t="s">
        <v>80</v>
      </c>
      <c r="CW27" s="36" t="s">
        <v>1304</v>
      </c>
      <c r="CX27" s="36" t="s">
        <v>1240</v>
      </c>
      <c r="CY27" s="36" t="s">
        <v>124</v>
      </c>
      <c r="CZ27" s="36" t="s">
        <v>1108</v>
      </c>
      <c r="DA27" s="36" t="s">
        <v>309</v>
      </c>
      <c r="DB27" s="36" t="s">
        <v>1108</v>
      </c>
      <c r="DC27" s="36" t="s">
        <v>309</v>
      </c>
      <c r="DD27" s="36" t="s">
        <v>309</v>
      </c>
      <c r="DE27" s="36" t="s">
        <v>910</v>
      </c>
      <c r="DF27" s="36" t="s">
        <v>309</v>
      </c>
      <c r="DG27" s="37" t="s">
        <v>839</v>
      </c>
      <c r="DH27" s="36" t="s">
        <v>120</v>
      </c>
      <c r="DI27" s="36" t="s">
        <v>309</v>
      </c>
      <c r="DJ27" s="36" t="s">
        <v>102</v>
      </c>
      <c r="DK27" s="37">
        <v>3</v>
      </c>
      <c r="DL27" s="36">
        <v>1</v>
      </c>
      <c r="DM27" s="37" t="s">
        <v>1114</v>
      </c>
      <c r="DN27" s="37" t="s">
        <v>1322</v>
      </c>
      <c r="DO27" s="36" t="s">
        <v>112</v>
      </c>
      <c r="DP27" s="36" t="s">
        <v>1323</v>
      </c>
      <c r="DQ27" s="36" t="s">
        <v>107</v>
      </c>
      <c r="DR27" s="37">
        <v>3</v>
      </c>
      <c r="DS27" s="37" t="s">
        <v>107</v>
      </c>
      <c r="DT27" s="37" t="s">
        <v>124</v>
      </c>
      <c r="DU27" s="37" t="s">
        <v>124</v>
      </c>
      <c r="DV27" s="37" t="s">
        <v>87</v>
      </c>
      <c r="DW27" s="37" t="s">
        <v>309</v>
      </c>
      <c r="DX27" s="37" t="s">
        <v>107</v>
      </c>
      <c r="DY27" s="36" t="s">
        <v>107</v>
      </c>
      <c r="DZ27" s="37" t="s">
        <v>124</v>
      </c>
      <c r="EA27" s="37" t="s">
        <v>1229</v>
      </c>
      <c r="EB27" s="36" t="s">
        <v>1230</v>
      </c>
      <c r="EC27" s="36" t="s">
        <v>309</v>
      </c>
      <c r="ED27" s="36"/>
      <c r="EE27" s="36" t="s">
        <v>124</v>
      </c>
      <c r="EF27" s="36" t="s">
        <v>1200</v>
      </c>
      <c r="EG27" s="36" t="s">
        <v>309</v>
      </c>
      <c r="EH27" s="37" t="s">
        <v>107</v>
      </c>
      <c r="EI27" s="37" t="s">
        <v>107</v>
      </c>
      <c r="EJ27" s="37" t="s">
        <v>107</v>
      </c>
      <c r="EK27" s="36" t="s">
        <v>1112</v>
      </c>
      <c r="EL27" s="36" t="s">
        <v>309</v>
      </c>
      <c r="EM27" s="36" t="s">
        <v>1110</v>
      </c>
      <c r="EN27" s="36" t="s">
        <v>309</v>
      </c>
      <c r="EO27" s="36" t="s">
        <v>62</v>
      </c>
      <c r="EP27" s="36" t="s">
        <v>309</v>
      </c>
      <c r="EQ27" s="36" t="s">
        <v>62</v>
      </c>
      <c r="ER27" s="36" t="s">
        <v>309</v>
      </c>
      <c r="ES27" s="36">
        <v>0</v>
      </c>
      <c r="ET27" s="37">
        <v>0</v>
      </c>
      <c r="EU27" s="37">
        <v>1</v>
      </c>
      <c r="EV27" s="37">
        <v>1</v>
      </c>
      <c r="EW27" s="37">
        <v>0</v>
      </c>
      <c r="EX27" s="37">
        <v>0</v>
      </c>
      <c r="EY27" s="37">
        <v>0</v>
      </c>
      <c r="EZ27" s="36" t="s">
        <v>124</v>
      </c>
      <c r="FA27" s="36" t="s">
        <v>107</v>
      </c>
      <c r="FB27" s="36" t="s">
        <v>107</v>
      </c>
      <c r="FC27" s="36" t="s">
        <v>309</v>
      </c>
      <c r="FD27" s="36" t="s">
        <v>124</v>
      </c>
      <c r="FE27" s="36" t="s">
        <v>309</v>
      </c>
      <c r="FF27" s="36" t="s">
        <v>309</v>
      </c>
      <c r="FG27" s="41" t="s">
        <v>1235</v>
      </c>
      <c r="FH27" s="36" t="s">
        <v>309</v>
      </c>
      <c r="FI27" s="36" t="s">
        <v>1</v>
      </c>
      <c r="FJ27" s="36" t="s">
        <v>309</v>
      </c>
      <c r="FK27" s="36" t="s">
        <v>124</v>
      </c>
      <c r="FL27" s="36" t="s">
        <v>124</v>
      </c>
      <c r="FM27" s="36" t="s">
        <v>107</v>
      </c>
      <c r="FN27" s="36" t="s">
        <v>1227</v>
      </c>
      <c r="FO27" s="36" t="s">
        <v>309</v>
      </c>
      <c r="FP27" s="36" t="s">
        <v>309</v>
      </c>
      <c r="FQ27" s="36" t="s">
        <v>309</v>
      </c>
      <c r="FR27" s="36" t="s">
        <v>1102</v>
      </c>
      <c r="FS27" s="36" t="s">
        <v>1102</v>
      </c>
      <c r="FT27" s="36" t="s">
        <v>124</v>
      </c>
      <c r="FU27" s="36" t="s">
        <v>124</v>
      </c>
      <c r="FV27" s="36" t="s">
        <v>84</v>
      </c>
      <c r="FW27" s="36" t="s">
        <v>309</v>
      </c>
      <c r="FX27" s="36" t="s">
        <v>97</v>
      </c>
      <c r="FY27" s="36" t="s">
        <v>309</v>
      </c>
      <c r="FZ27" s="37">
        <v>50</v>
      </c>
      <c r="GA27" s="36" t="s">
        <v>124</v>
      </c>
      <c r="GB27" s="36" t="s">
        <v>1111</v>
      </c>
      <c r="GC27" s="36" t="s">
        <v>107</v>
      </c>
      <c r="GD27" s="36" t="s">
        <v>124</v>
      </c>
      <c r="GE27" s="36" t="s">
        <v>1107</v>
      </c>
      <c r="GF27" s="36" t="s">
        <v>309</v>
      </c>
      <c r="GG27" s="36" t="s">
        <v>1113</v>
      </c>
      <c r="GH27" s="36" t="s">
        <v>309</v>
      </c>
      <c r="GI27" s="36" t="s">
        <v>107</v>
      </c>
      <c r="GJ27" s="36"/>
      <c r="GK27" s="36" t="s">
        <v>80</v>
      </c>
      <c r="GL27" s="36" t="s">
        <v>62</v>
      </c>
      <c r="GM27" s="36" t="s">
        <v>107</v>
      </c>
      <c r="GN27" s="36" t="s">
        <v>1412</v>
      </c>
      <c r="GO27" s="45" t="s">
        <v>309</v>
      </c>
      <c r="GP27" s="36" t="s">
        <v>1417</v>
      </c>
      <c r="GQ27" s="45" t="s">
        <v>309</v>
      </c>
      <c r="GR27" s="45" t="s">
        <v>1415</v>
      </c>
      <c r="GS27" s="45" t="s">
        <v>309</v>
      </c>
      <c r="GT27" s="36" t="s">
        <v>1427</v>
      </c>
      <c r="GU27" s="36" t="s">
        <v>309</v>
      </c>
      <c r="GV27" s="36" t="s">
        <v>1414</v>
      </c>
      <c r="GW27" s="45" t="s">
        <v>107</v>
      </c>
      <c r="GX27" s="36" t="s">
        <v>309</v>
      </c>
      <c r="GY27" s="36"/>
      <c r="GZ27" s="36" t="s">
        <v>100</v>
      </c>
      <c r="HA27" s="36" t="s">
        <v>309</v>
      </c>
      <c r="HB27" s="36" t="s">
        <v>86</v>
      </c>
      <c r="HC27" s="36" t="s">
        <v>309</v>
      </c>
      <c r="HD27" s="36" t="s">
        <v>107</v>
      </c>
      <c r="HE27" s="36" t="s">
        <v>309</v>
      </c>
      <c r="HF27" s="36" t="s">
        <v>124</v>
      </c>
      <c r="HG27" s="36" t="s">
        <v>1199</v>
      </c>
      <c r="HH27" s="36" t="s">
        <v>80</v>
      </c>
      <c r="HI27" s="36" t="s">
        <v>1453</v>
      </c>
      <c r="HJ27" s="36" t="s">
        <v>124</v>
      </c>
      <c r="HK27" s="36" t="s">
        <v>1454</v>
      </c>
      <c r="HL27" s="2" t="str">
        <f t="shared" si="0"/>
        <v>1500 - 2500</v>
      </c>
    </row>
    <row r="28" spans="1:220" s="2" customFormat="1" ht="25.35" customHeight="1" x14ac:dyDescent="0.35">
      <c r="A28" s="33"/>
      <c r="B28" s="34">
        <v>42707</v>
      </c>
      <c r="C28" s="33">
        <v>9</v>
      </c>
      <c r="D28" s="37">
        <v>571</v>
      </c>
      <c r="E28" s="36" t="s">
        <v>891</v>
      </c>
      <c r="F28" s="36" t="s">
        <v>1506</v>
      </c>
      <c r="G28" s="36" t="s">
        <v>309</v>
      </c>
      <c r="H28" s="34">
        <v>42139</v>
      </c>
      <c r="I28" s="34" t="s">
        <v>309</v>
      </c>
      <c r="J28" s="36" t="s">
        <v>840</v>
      </c>
      <c r="K28" s="36" t="s">
        <v>88</v>
      </c>
      <c r="L28" s="36" t="s">
        <v>91</v>
      </c>
      <c r="M28" s="36" t="s">
        <v>707</v>
      </c>
      <c r="N28" s="35">
        <v>8</v>
      </c>
      <c r="O28" s="36">
        <v>28.116479999999999</v>
      </c>
      <c r="P28" s="36">
        <v>85.299090000000007</v>
      </c>
      <c r="Q28" s="36">
        <v>1832.7846866617897</v>
      </c>
      <c r="R28" s="36" t="s">
        <v>309</v>
      </c>
      <c r="S28" s="36" t="s">
        <v>119</v>
      </c>
      <c r="T28" s="36" t="s">
        <v>80</v>
      </c>
      <c r="U28" s="36" t="s">
        <v>129</v>
      </c>
      <c r="V28" s="37" t="s">
        <v>107</v>
      </c>
      <c r="W28" s="36" t="s">
        <v>866</v>
      </c>
      <c r="X28" s="36" t="s">
        <v>1081</v>
      </c>
      <c r="Y28" s="36" t="s">
        <v>309</v>
      </c>
      <c r="Z28" s="36" t="s">
        <v>108</v>
      </c>
      <c r="AA28" s="36" t="s">
        <v>107</v>
      </c>
      <c r="AB28" s="36" t="s">
        <v>115</v>
      </c>
      <c r="AC28" s="36" t="s">
        <v>1221</v>
      </c>
      <c r="AD28" s="36" t="s">
        <v>309</v>
      </c>
      <c r="AE28" s="37" t="s">
        <v>124</v>
      </c>
      <c r="AF28" s="35" t="s">
        <v>62</v>
      </c>
      <c r="AG28" s="35" t="s">
        <v>124</v>
      </c>
      <c r="AH28" s="37" t="s">
        <v>107</v>
      </c>
      <c r="AI28" s="36" t="s">
        <v>309</v>
      </c>
      <c r="AJ28" s="36" t="s">
        <v>309</v>
      </c>
      <c r="AK28" s="37" t="s">
        <v>124</v>
      </c>
      <c r="AL28" s="35" t="s">
        <v>88</v>
      </c>
      <c r="AM28" s="35" t="s">
        <v>91</v>
      </c>
      <c r="AN28" s="35" t="s">
        <v>867</v>
      </c>
      <c r="AO28" s="35">
        <v>3</v>
      </c>
      <c r="AP28" s="35" t="s">
        <v>88</v>
      </c>
      <c r="AQ28" s="35" t="s">
        <v>91</v>
      </c>
      <c r="AR28" s="35" t="s">
        <v>867</v>
      </c>
      <c r="AS28" s="35">
        <v>8</v>
      </c>
      <c r="AT28" s="37">
        <v>39</v>
      </c>
      <c r="AU28" s="37">
        <v>181</v>
      </c>
      <c r="AV28" s="37">
        <v>6</v>
      </c>
      <c r="AW28" s="37">
        <v>18</v>
      </c>
      <c r="AX28" s="37">
        <v>20</v>
      </c>
      <c r="AY28" s="37">
        <v>37</v>
      </c>
      <c r="AZ28" s="37">
        <v>10</v>
      </c>
      <c r="BA28" s="37">
        <v>91</v>
      </c>
      <c r="BB28" s="37">
        <v>2</v>
      </c>
      <c r="BC28" s="37">
        <v>10</v>
      </c>
      <c r="BD28" s="37">
        <v>33</v>
      </c>
      <c r="BE28" s="37">
        <v>41</v>
      </c>
      <c r="BF28" s="37">
        <v>4</v>
      </c>
      <c r="BG28" s="37">
        <v>90</v>
      </c>
      <c r="BH28" s="36" t="s">
        <v>1191</v>
      </c>
      <c r="BI28" s="34">
        <v>42707</v>
      </c>
      <c r="BJ28" s="37" t="s">
        <v>107</v>
      </c>
      <c r="BK28" s="36" t="s">
        <v>114</v>
      </c>
      <c r="BL28" s="36" t="s">
        <v>309</v>
      </c>
      <c r="BM28" s="36" t="s">
        <v>1023</v>
      </c>
      <c r="BN28" s="36" t="s">
        <v>309</v>
      </c>
      <c r="BO28" s="36" t="s">
        <v>107</v>
      </c>
      <c r="BP28" s="36" t="s">
        <v>309</v>
      </c>
      <c r="BQ28" s="36" t="s">
        <v>309</v>
      </c>
      <c r="BR28" s="36" t="s">
        <v>107</v>
      </c>
      <c r="BS28" s="36" t="s">
        <v>107</v>
      </c>
      <c r="BT28" s="36" t="s">
        <v>107</v>
      </c>
      <c r="BU28" s="36" t="s">
        <v>107</v>
      </c>
      <c r="BV28" s="36" t="s">
        <v>107</v>
      </c>
      <c r="BW28" s="36" t="s">
        <v>107</v>
      </c>
      <c r="BX28" s="36" t="s">
        <v>107</v>
      </c>
      <c r="BY28" s="36" t="s">
        <v>107</v>
      </c>
      <c r="BZ28" s="36" t="s">
        <v>309</v>
      </c>
      <c r="CA28" s="36" t="s">
        <v>309</v>
      </c>
      <c r="CB28" s="36" t="s">
        <v>309</v>
      </c>
      <c r="CC28" s="36" t="s">
        <v>1102</v>
      </c>
      <c r="CD28" s="37" t="s">
        <v>107</v>
      </c>
      <c r="CE28" s="37" t="s">
        <v>80</v>
      </c>
      <c r="CF28" s="37" t="s">
        <v>1253</v>
      </c>
      <c r="CG28" s="37" t="s">
        <v>107</v>
      </c>
      <c r="CH28" s="36" t="s">
        <v>1102</v>
      </c>
      <c r="CI28" s="36" t="s">
        <v>62</v>
      </c>
      <c r="CJ28" s="36" t="s">
        <v>62</v>
      </c>
      <c r="CK28" s="36" t="s">
        <v>62</v>
      </c>
      <c r="CL28" s="36" t="s">
        <v>78</v>
      </c>
      <c r="CM28" s="36" t="s">
        <v>76</v>
      </c>
      <c r="CN28" s="36" t="s">
        <v>62</v>
      </c>
      <c r="CO28" s="36" t="s">
        <v>309</v>
      </c>
      <c r="CP28" s="36" t="s">
        <v>1102</v>
      </c>
      <c r="CQ28" s="36" t="s">
        <v>1102</v>
      </c>
      <c r="CR28" s="36" t="s">
        <v>80</v>
      </c>
      <c r="CS28" s="36" t="s">
        <v>1304</v>
      </c>
      <c r="CT28" s="36" t="s">
        <v>1239</v>
      </c>
      <c r="CU28" s="36" t="s">
        <v>309</v>
      </c>
      <c r="CV28" s="36" t="s">
        <v>905</v>
      </c>
      <c r="CW28" s="36" t="s">
        <v>309</v>
      </c>
      <c r="CX28" s="36" t="s">
        <v>1240</v>
      </c>
      <c r="CY28" s="36" t="s">
        <v>124</v>
      </c>
      <c r="CZ28" s="36" t="s">
        <v>1108</v>
      </c>
      <c r="DA28" s="36" t="s">
        <v>309</v>
      </c>
      <c r="DB28" s="36" t="s">
        <v>1108</v>
      </c>
      <c r="DC28" s="36" t="s">
        <v>309</v>
      </c>
      <c r="DD28" s="36" t="s">
        <v>309</v>
      </c>
      <c r="DE28" s="36" t="s">
        <v>910</v>
      </c>
      <c r="DF28" s="36" t="s">
        <v>309</v>
      </c>
      <c r="DG28" s="37" t="s">
        <v>1228</v>
      </c>
      <c r="DH28" s="36" t="s">
        <v>1305</v>
      </c>
      <c r="DI28" s="36" t="s">
        <v>309</v>
      </c>
      <c r="DJ28" s="36" t="s">
        <v>110</v>
      </c>
      <c r="DK28" s="37">
        <v>20</v>
      </c>
      <c r="DL28" s="36">
        <v>15</v>
      </c>
      <c r="DM28" s="37" t="s">
        <v>1114</v>
      </c>
      <c r="DN28" s="37" t="s">
        <v>1163</v>
      </c>
      <c r="DO28" s="36" t="s">
        <v>112</v>
      </c>
      <c r="DP28" s="36" t="s">
        <v>1103</v>
      </c>
      <c r="DQ28" s="36" t="s">
        <v>107</v>
      </c>
      <c r="DR28" s="37">
        <v>0</v>
      </c>
      <c r="DS28" s="36" t="s">
        <v>309</v>
      </c>
      <c r="DT28" s="37" t="s">
        <v>309</v>
      </c>
      <c r="DU28" s="37" t="s">
        <v>309</v>
      </c>
      <c r="DV28" s="37" t="s">
        <v>87</v>
      </c>
      <c r="DW28" s="37" t="s">
        <v>309</v>
      </c>
      <c r="DX28" s="37" t="s">
        <v>107</v>
      </c>
      <c r="DY28" s="36" t="s">
        <v>1234</v>
      </c>
      <c r="DZ28" s="37" t="s">
        <v>107</v>
      </c>
      <c r="EA28" s="37" t="s">
        <v>1229</v>
      </c>
      <c r="EB28" s="36" t="s">
        <v>1230</v>
      </c>
      <c r="EC28" s="36" t="s">
        <v>309</v>
      </c>
      <c r="ED28" s="36"/>
      <c r="EE28" s="36" t="s">
        <v>107</v>
      </c>
      <c r="EF28" s="36" t="s">
        <v>309</v>
      </c>
      <c r="EG28" s="36" t="s">
        <v>309</v>
      </c>
      <c r="EH28" s="37" t="s">
        <v>124</v>
      </c>
      <c r="EI28" s="37" t="s">
        <v>107</v>
      </c>
      <c r="EJ28" s="37" t="s">
        <v>107</v>
      </c>
      <c r="EK28" s="36" t="s">
        <v>62</v>
      </c>
      <c r="EL28" s="36" t="s">
        <v>309</v>
      </c>
      <c r="EM28" s="36" t="s">
        <v>62</v>
      </c>
      <c r="EN28" s="36" t="s">
        <v>309</v>
      </c>
      <c r="EO28" s="36" t="s">
        <v>62</v>
      </c>
      <c r="EP28" s="36" t="s">
        <v>309</v>
      </c>
      <c r="EQ28" s="36" t="s">
        <v>62</v>
      </c>
      <c r="ER28" s="36" t="s">
        <v>309</v>
      </c>
      <c r="ES28" s="36">
        <v>0</v>
      </c>
      <c r="ET28" s="37">
        <v>0</v>
      </c>
      <c r="EU28" s="37">
        <v>1</v>
      </c>
      <c r="EV28" s="37">
        <v>1</v>
      </c>
      <c r="EW28" s="37">
        <v>1</v>
      </c>
      <c r="EX28" s="37">
        <v>0</v>
      </c>
      <c r="EY28" s="37">
        <v>1</v>
      </c>
      <c r="EZ28" s="36" t="s">
        <v>124</v>
      </c>
      <c r="FA28" s="36" t="s">
        <v>124</v>
      </c>
      <c r="FB28" s="36" t="s">
        <v>107</v>
      </c>
      <c r="FC28" s="36" t="s">
        <v>309</v>
      </c>
      <c r="FD28" s="36" t="s">
        <v>124</v>
      </c>
      <c r="FE28" s="36" t="s">
        <v>309</v>
      </c>
      <c r="FF28" s="36" t="s">
        <v>309</v>
      </c>
      <c r="FG28" s="41" t="s">
        <v>1235</v>
      </c>
      <c r="FH28" s="36" t="s">
        <v>309</v>
      </c>
      <c r="FI28" s="36" t="s">
        <v>1</v>
      </c>
      <c r="FJ28" s="36" t="s">
        <v>309</v>
      </c>
      <c r="FK28" s="36" t="s">
        <v>124</v>
      </c>
      <c r="FL28" s="36" t="s">
        <v>124</v>
      </c>
      <c r="FM28" s="36" t="s">
        <v>124</v>
      </c>
      <c r="FN28" s="36" t="s">
        <v>1233</v>
      </c>
      <c r="FO28" s="36" t="s">
        <v>309</v>
      </c>
      <c r="FP28" s="36" t="s">
        <v>1240</v>
      </c>
      <c r="FQ28" s="36" t="s">
        <v>1306</v>
      </c>
      <c r="FR28" s="36" t="s">
        <v>1102</v>
      </c>
      <c r="FS28" s="36" t="s">
        <v>1102</v>
      </c>
      <c r="FT28" s="36" t="s">
        <v>124</v>
      </c>
      <c r="FU28" s="36" t="s">
        <v>124</v>
      </c>
      <c r="FV28" s="36" t="s">
        <v>84</v>
      </c>
      <c r="FW28" s="36" t="s">
        <v>309</v>
      </c>
      <c r="FX28" s="36" t="s">
        <v>84</v>
      </c>
      <c r="FY28" s="36" t="s">
        <v>309</v>
      </c>
      <c r="FZ28" s="37">
        <v>20</v>
      </c>
      <c r="GA28" s="36" t="s">
        <v>124</v>
      </c>
      <c r="GB28" s="36" t="s">
        <v>1111</v>
      </c>
      <c r="GC28" s="36" t="s">
        <v>124</v>
      </c>
      <c r="GD28" s="36" t="s">
        <v>124</v>
      </c>
      <c r="GE28" s="36" t="s">
        <v>1122</v>
      </c>
      <c r="GF28" s="36" t="s">
        <v>309</v>
      </c>
      <c r="GG28" s="36" t="s">
        <v>1113</v>
      </c>
      <c r="GH28" s="36" t="s">
        <v>309</v>
      </c>
      <c r="GI28" s="36" t="s">
        <v>107</v>
      </c>
      <c r="GJ28" s="36"/>
      <c r="GK28" s="36" t="s">
        <v>80</v>
      </c>
      <c r="GL28" s="36" t="s">
        <v>62</v>
      </c>
      <c r="GM28" s="36" t="s">
        <v>107</v>
      </c>
      <c r="GN28" s="36" t="s">
        <v>1412</v>
      </c>
      <c r="GO28" s="45" t="s">
        <v>309</v>
      </c>
      <c r="GP28" s="36" t="s">
        <v>80</v>
      </c>
      <c r="GQ28" s="45" t="s">
        <v>1309</v>
      </c>
      <c r="GR28" s="45" t="s">
        <v>1415</v>
      </c>
      <c r="GS28" s="45" t="s">
        <v>309</v>
      </c>
      <c r="GT28" s="36" t="s">
        <v>93</v>
      </c>
      <c r="GU28" s="36" t="s">
        <v>309</v>
      </c>
      <c r="GV28" s="36" t="s">
        <v>1416</v>
      </c>
      <c r="GW28" s="45" t="s">
        <v>107</v>
      </c>
      <c r="GX28" s="36" t="s">
        <v>309</v>
      </c>
      <c r="GY28" s="36"/>
      <c r="GZ28" s="36" t="s">
        <v>100</v>
      </c>
      <c r="HA28" s="36" t="s">
        <v>309</v>
      </c>
      <c r="HB28" s="36" t="s">
        <v>86</v>
      </c>
      <c r="HC28" s="36" t="s">
        <v>309</v>
      </c>
      <c r="HD28" s="36" t="s">
        <v>107</v>
      </c>
      <c r="HE28" s="36" t="s">
        <v>309</v>
      </c>
      <c r="HF28" s="36" t="s">
        <v>124</v>
      </c>
      <c r="HG28" s="36" t="s">
        <v>866</v>
      </c>
      <c r="HH28" s="36" t="s">
        <v>80</v>
      </c>
      <c r="HI28" s="36" t="s">
        <v>1439</v>
      </c>
      <c r="HJ28" s="36" t="s">
        <v>124</v>
      </c>
      <c r="HK28" s="36" t="s">
        <v>1440</v>
      </c>
      <c r="HL28" s="2" t="str">
        <f t="shared" si="0"/>
        <v>1500 - 2500</v>
      </c>
    </row>
    <row r="29" spans="1:220" s="2" customFormat="1" ht="25.35" customHeight="1" x14ac:dyDescent="0.35">
      <c r="A29" s="33"/>
      <c r="B29" s="34">
        <v>42707</v>
      </c>
      <c r="C29" s="33">
        <v>9</v>
      </c>
      <c r="D29" s="37">
        <v>572</v>
      </c>
      <c r="E29" s="36" t="s">
        <v>897</v>
      </c>
      <c r="F29" s="36" t="s">
        <v>1506</v>
      </c>
      <c r="G29" s="36" t="s">
        <v>309</v>
      </c>
      <c r="H29" s="34">
        <v>42137</v>
      </c>
      <c r="I29" s="34" t="s">
        <v>309</v>
      </c>
      <c r="J29" s="36" t="s">
        <v>836</v>
      </c>
      <c r="K29" s="36" t="s">
        <v>88</v>
      </c>
      <c r="L29" s="36" t="s">
        <v>91</v>
      </c>
      <c r="M29" s="36" t="s">
        <v>707</v>
      </c>
      <c r="N29" s="35">
        <v>5</v>
      </c>
      <c r="O29" s="36">
        <v>28.11018</v>
      </c>
      <c r="P29" s="36">
        <v>85.298370000000006</v>
      </c>
      <c r="Q29" s="36">
        <v>2052.5481589856131</v>
      </c>
      <c r="R29" s="36" t="s">
        <v>309</v>
      </c>
      <c r="S29" s="36" t="s">
        <v>119</v>
      </c>
      <c r="T29" s="36" t="s">
        <v>80</v>
      </c>
      <c r="U29" s="36" t="s">
        <v>129</v>
      </c>
      <c r="V29" s="37" t="s">
        <v>107</v>
      </c>
      <c r="W29" s="36" t="s">
        <v>866</v>
      </c>
      <c r="X29" s="36" t="s">
        <v>1081</v>
      </c>
      <c r="Y29" s="36" t="s">
        <v>309</v>
      </c>
      <c r="Z29" s="36" t="s">
        <v>124</v>
      </c>
      <c r="AA29" s="36" t="s">
        <v>124</v>
      </c>
      <c r="AB29" s="36" t="s">
        <v>115</v>
      </c>
      <c r="AC29" s="36" t="s">
        <v>1221</v>
      </c>
      <c r="AD29" s="36" t="s">
        <v>309</v>
      </c>
      <c r="AE29" s="37" t="s">
        <v>107</v>
      </c>
      <c r="AF29" s="35" t="s">
        <v>309</v>
      </c>
      <c r="AG29" s="35" t="s">
        <v>309</v>
      </c>
      <c r="AH29" s="37" t="s">
        <v>107</v>
      </c>
      <c r="AI29" s="36" t="s">
        <v>309</v>
      </c>
      <c r="AJ29" s="36" t="s">
        <v>309</v>
      </c>
      <c r="AK29" s="37" t="s">
        <v>107</v>
      </c>
      <c r="AL29" s="35" t="s">
        <v>88</v>
      </c>
      <c r="AM29" s="35" t="s">
        <v>91</v>
      </c>
      <c r="AN29" s="35" t="s">
        <v>867</v>
      </c>
      <c r="AO29" s="35">
        <v>5</v>
      </c>
      <c r="AP29" s="35" t="s">
        <v>88</v>
      </c>
      <c r="AQ29" s="35" t="s">
        <v>91</v>
      </c>
      <c r="AR29" s="35" t="s">
        <v>867</v>
      </c>
      <c r="AS29" s="35">
        <v>2</v>
      </c>
      <c r="AT29" s="37">
        <v>30</v>
      </c>
      <c r="AU29" s="37">
        <v>148</v>
      </c>
      <c r="AV29" s="37">
        <v>0</v>
      </c>
      <c r="AW29" s="37">
        <v>7</v>
      </c>
      <c r="AX29" s="37">
        <v>28</v>
      </c>
      <c r="AY29" s="37">
        <v>30</v>
      </c>
      <c r="AZ29" s="37">
        <v>7</v>
      </c>
      <c r="BA29" s="37">
        <v>72</v>
      </c>
      <c r="BB29" s="37">
        <v>2</v>
      </c>
      <c r="BC29" s="37">
        <v>10</v>
      </c>
      <c r="BD29" s="37">
        <v>26</v>
      </c>
      <c r="BE29" s="37">
        <v>28</v>
      </c>
      <c r="BF29" s="37">
        <v>10</v>
      </c>
      <c r="BG29" s="37">
        <v>76</v>
      </c>
      <c r="BH29" s="36" t="s">
        <v>1191</v>
      </c>
      <c r="BI29" s="34">
        <v>42139</v>
      </c>
      <c r="BJ29" s="37" t="s">
        <v>107</v>
      </c>
      <c r="BK29" s="36" t="s">
        <v>109</v>
      </c>
      <c r="BL29" s="36" t="s">
        <v>309</v>
      </c>
      <c r="BM29" s="36" t="s">
        <v>1023</v>
      </c>
      <c r="BN29" s="36" t="s">
        <v>309</v>
      </c>
      <c r="BO29" s="36" t="s">
        <v>124</v>
      </c>
      <c r="BP29" s="36">
        <v>20</v>
      </c>
      <c r="BQ29" s="36" t="s">
        <v>124</v>
      </c>
      <c r="BR29" s="36" t="s">
        <v>124</v>
      </c>
      <c r="BS29" s="36" t="s">
        <v>107</v>
      </c>
      <c r="BT29" s="36" t="s">
        <v>107</v>
      </c>
      <c r="BU29" s="36" t="s">
        <v>107</v>
      </c>
      <c r="BV29" s="36" t="s">
        <v>107</v>
      </c>
      <c r="BW29" s="36" t="s">
        <v>107</v>
      </c>
      <c r="BX29" s="36" t="s">
        <v>107</v>
      </c>
      <c r="BY29" s="36" t="s">
        <v>107</v>
      </c>
      <c r="BZ29" s="36" t="s">
        <v>309</v>
      </c>
      <c r="CA29" s="36" t="s">
        <v>1225</v>
      </c>
      <c r="CB29" s="36" t="s">
        <v>309</v>
      </c>
      <c r="CC29" s="36" t="s">
        <v>1102</v>
      </c>
      <c r="CD29" s="37" t="s">
        <v>107</v>
      </c>
      <c r="CE29" s="37" t="s">
        <v>80</v>
      </c>
      <c r="CF29" s="37" t="s">
        <v>1253</v>
      </c>
      <c r="CG29" s="37" t="s">
        <v>107</v>
      </c>
      <c r="CH29" s="36" t="s">
        <v>1102</v>
      </c>
      <c r="CI29" s="36" t="s">
        <v>62</v>
      </c>
      <c r="CJ29" s="36" t="s">
        <v>62</v>
      </c>
      <c r="CK29" s="36" t="s">
        <v>62</v>
      </c>
      <c r="CL29" s="36" t="s">
        <v>1102</v>
      </c>
      <c r="CM29" s="36" t="s">
        <v>62</v>
      </c>
      <c r="CN29" s="36" t="s">
        <v>62</v>
      </c>
      <c r="CO29" s="36" t="s">
        <v>309</v>
      </c>
      <c r="CP29" s="36" t="s">
        <v>1102</v>
      </c>
      <c r="CQ29" s="36" t="s">
        <v>78</v>
      </c>
      <c r="CR29" s="36" t="s">
        <v>905</v>
      </c>
      <c r="CS29" s="36" t="s">
        <v>309</v>
      </c>
      <c r="CT29" s="36" t="s">
        <v>1265</v>
      </c>
      <c r="CU29" s="36" t="s">
        <v>309</v>
      </c>
      <c r="CV29" s="36" t="s">
        <v>1239</v>
      </c>
      <c r="CW29" s="36" t="s">
        <v>309</v>
      </c>
      <c r="CX29" s="36" t="s">
        <v>1240</v>
      </c>
      <c r="CY29" s="36" t="s">
        <v>124</v>
      </c>
      <c r="CZ29" s="36" t="s">
        <v>1108</v>
      </c>
      <c r="DA29" s="36" t="s">
        <v>309</v>
      </c>
      <c r="DB29" s="36" t="s">
        <v>1108</v>
      </c>
      <c r="DC29" s="36" t="s">
        <v>309</v>
      </c>
      <c r="DD29" s="36" t="s">
        <v>309</v>
      </c>
      <c r="DE29" s="36" t="s">
        <v>910</v>
      </c>
      <c r="DF29" s="36" t="s">
        <v>309</v>
      </c>
      <c r="DG29" s="37" t="s">
        <v>1228</v>
      </c>
      <c r="DH29" s="36" t="s">
        <v>120</v>
      </c>
      <c r="DI29" s="36" t="s">
        <v>309</v>
      </c>
      <c r="DJ29" s="36" t="s">
        <v>110</v>
      </c>
      <c r="DK29" s="37">
        <v>5</v>
      </c>
      <c r="DL29" s="36">
        <v>1</v>
      </c>
      <c r="DM29" s="37" t="s">
        <v>1161</v>
      </c>
      <c r="DN29" s="37" t="s">
        <v>309</v>
      </c>
      <c r="DO29" s="36" t="s">
        <v>112</v>
      </c>
      <c r="DP29" s="36" t="s">
        <v>1103</v>
      </c>
      <c r="DQ29" s="36" t="s">
        <v>107</v>
      </c>
      <c r="DR29" s="37">
        <v>0</v>
      </c>
      <c r="DS29" s="37" t="s">
        <v>309</v>
      </c>
      <c r="DT29" s="37" t="s">
        <v>309</v>
      </c>
      <c r="DU29" s="37" t="s">
        <v>309</v>
      </c>
      <c r="DV29" s="37" t="s">
        <v>1104</v>
      </c>
      <c r="DW29" s="37" t="s">
        <v>309</v>
      </c>
      <c r="DX29" s="37" t="s">
        <v>107</v>
      </c>
      <c r="DY29" s="36" t="s">
        <v>107</v>
      </c>
      <c r="DZ29" s="37" t="s">
        <v>124</v>
      </c>
      <c r="EA29" s="37" t="s">
        <v>1229</v>
      </c>
      <c r="EB29" s="36" t="s">
        <v>1230</v>
      </c>
      <c r="EC29" s="36" t="s">
        <v>309</v>
      </c>
      <c r="ED29" s="36"/>
      <c r="EE29" s="36" t="s">
        <v>124</v>
      </c>
      <c r="EF29" s="36" t="s">
        <v>1200</v>
      </c>
      <c r="EG29" s="36" t="s">
        <v>309</v>
      </c>
      <c r="EH29" s="37" t="s">
        <v>107</v>
      </c>
      <c r="EI29" s="37" t="s">
        <v>107</v>
      </c>
      <c r="EJ29" s="37" t="s">
        <v>107</v>
      </c>
      <c r="EK29" s="36" t="s">
        <v>1112</v>
      </c>
      <c r="EL29" s="36" t="s">
        <v>309</v>
      </c>
      <c r="EM29" s="36" t="s">
        <v>1110</v>
      </c>
      <c r="EN29" s="36" t="s">
        <v>309</v>
      </c>
      <c r="EO29" s="36" t="s">
        <v>62</v>
      </c>
      <c r="EP29" s="36" t="s">
        <v>309</v>
      </c>
      <c r="EQ29" s="36" t="s">
        <v>62</v>
      </c>
      <c r="ER29" s="36" t="s">
        <v>309</v>
      </c>
      <c r="ES29" s="36">
        <v>0</v>
      </c>
      <c r="ET29" s="37">
        <v>0</v>
      </c>
      <c r="EU29" s="37">
        <v>0</v>
      </c>
      <c r="EV29" s="37">
        <v>0</v>
      </c>
      <c r="EW29" s="37">
        <v>0</v>
      </c>
      <c r="EX29" s="37">
        <v>0</v>
      </c>
      <c r="EY29" s="37">
        <v>0</v>
      </c>
      <c r="EZ29" s="36" t="s">
        <v>107</v>
      </c>
      <c r="FA29" s="36" t="s">
        <v>107</v>
      </c>
      <c r="FB29" s="36" t="s">
        <v>107</v>
      </c>
      <c r="FC29" s="36" t="s">
        <v>309</v>
      </c>
      <c r="FD29" s="36" t="s">
        <v>124</v>
      </c>
      <c r="FE29" s="36" t="s">
        <v>309</v>
      </c>
      <c r="FF29" s="36" t="s">
        <v>309</v>
      </c>
      <c r="FG29" s="41" t="s">
        <v>1235</v>
      </c>
      <c r="FH29" s="36" t="s">
        <v>309</v>
      </c>
      <c r="FI29" s="36" t="s">
        <v>1</v>
      </c>
      <c r="FJ29" s="36"/>
      <c r="FK29" s="36" t="s">
        <v>107</v>
      </c>
      <c r="FL29" s="36" t="s">
        <v>124</v>
      </c>
      <c r="FM29" s="36" t="s">
        <v>107</v>
      </c>
      <c r="FN29" s="36" t="s">
        <v>1227</v>
      </c>
      <c r="FO29" s="36" t="s">
        <v>309</v>
      </c>
      <c r="FP29" s="36" t="s">
        <v>309</v>
      </c>
      <c r="FQ29" s="36" t="s">
        <v>309</v>
      </c>
      <c r="FR29" s="36" t="s">
        <v>1102</v>
      </c>
      <c r="FS29" s="36" t="s">
        <v>1102</v>
      </c>
      <c r="FT29" s="36" t="s">
        <v>124</v>
      </c>
      <c r="FU29" s="36" t="s">
        <v>124</v>
      </c>
      <c r="FV29" s="36" t="s">
        <v>84</v>
      </c>
      <c r="FW29" s="36" t="s">
        <v>309</v>
      </c>
      <c r="FX29" s="36" t="s">
        <v>97</v>
      </c>
      <c r="FY29" s="36" t="s">
        <v>309</v>
      </c>
      <c r="FZ29" s="37">
        <v>25</v>
      </c>
      <c r="GA29" s="36" t="s">
        <v>124</v>
      </c>
      <c r="GB29" s="36" t="s">
        <v>1111</v>
      </c>
      <c r="GC29" s="36" t="s">
        <v>107</v>
      </c>
      <c r="GD29" s="36" t="s">
        <v>124</v>
      </c>
      <c r="GE29" s="36" t="s">
        <v>1107</v>
      </c>
      <c r="GF29" s="36" t="s">
        <v>309</v>
      </c>
      <c r="GG29" s="36" t="s">
        <v>1107</v>
      </c>
      <c r="GH29" s="36" t="s">
        <v>309</v>
      </c>
      <c r="GI29" s="36" t="s">
        <v>107</v>
      </c>
      <c r="GJ29" s="36"/>
      <c r="GK29" s="36" t="s">
        <v>80</v>
      </c>
      <c r="GL29" s="36" t="s">
        <v>62</v>
      </c>
      <c r="GM29" s="36" t="s">
        <v>107</v>
      </c>
      <c r="GN29" s="36" t="s">
        <v>80</v>
      </c>
      <c r="GO29" s="45" t="s">
        <v>1425</v>
      </c>
      <c r="GP29" s="36" t="s">
        <v>80</v>
      </c>
      <c r="GQ29" s="45" t="s">
        <v>1309</v>
      </c>
      <c r="GR29" s="45" t="s">
        <v>1417</v>
      </c>
      <c r="GS29" s="45" t="s">
        <v>309</v>
      </c>
      <c r="GT29" s="36" t="s">
        <v>80</v>
      </c>
      <c r="GU29" s="36" t="s">
        <v>1318</v>
      </c>
      <c r="GV29" s="36" t="s">
        <v>1416</v>
      </c>
      <c r="GW29" s="45" t="s">
        <v>107</v>
      </c>
      <c r="GX29" s="36" t="s">
        <v>309</v>
      </c>
      <c r="GY29" s="36"/>
      <c r="GZ29" s="36" t="s">
        <v>100</v>
      </c>
      <c r="HA29" s="36" t="s">
        <v>309</v>
      </c>
      <c r="HB29" s="36" t="s">
        <v>100</v>
      </c>
      <c r="HC29" s="36" t="s">
        <v>309</v>
      </c>
      <c r="HD29" s="36" t="s">
        <v>107</v>
      </c>
      <c r="HE29" s="36" t="s">
        <v>309</v>
      </c>
      <c r="HF29" s="36" t="s">
        <v>124</v>
      </c>
      <c r="HG29" s="36" t="s">
        <v>866</v>
      </c>
      <c r="HH29" s="36" t="s">
        <v>80</v>
      </c>
      <c r="HI29" s="36" t="s">
        <v>1449</v>
      </c>
      <c r="HJ29" s="36" t="s">
        <v>124</v>
      </c>
      <c r="HK29" s="36" t="s">
        <v>1450</v>
      </c>
      <c r="HL29" s="2" t="str">
        <f t="shared" si="0"/>
        <v>1500 - 2500</v>
      </c>
    </row>
    <row r="30" spans="1:220" s="2" customFormat="1" ht="25.35" customHeight="1" x14ac:dyDescent="0.35">
      <c r="A30" s="33"/>
      <c r="B30" s="34">
        <v>42703</v>
      </c>
      <c r="C30" s="33">
        <v>9</v>
      </c>
      <c r="D30" s="37">
        <v>575</v>
      </c>
      <c r="E30" s="36" t="s">
        <v>889</v>
      </c>
      <c r="F30" s="36" t="s">
        <v>1506</v>
      </c>
      <c r="G30" s="36" t="s">
        <v>309</v>
      </c>
      <c r="H30" s="34">
        <v>42121</v>
      </c>
      <c r="I30" s="34" t="s">
        <v>309</v>
      </c>
      <c r="J30" s="36" t="s">
        <v>840</v>
      </c>
      <c r="K30" s="36" t="s">
        <v>88</v>
      </c>
      <c r="L30" s="36" t="s">
        <v>89</v>
      </c>
      <c r="M30" s="36" t="s">
        <v>877</v>
      </c>
      <c r="N30" s="35">
        <v>1</v>
      </c>
      <c r="O30" s="36">
        <v>27.839700000000001</v>
      </c>
      <c r="P30" s="36">
        <v>85.719830000000002</v>
      </c>
      <c r="Q30" s="36">
        <v>2009.8756400877833</v>
      </c>
      <c r="R30" s="36" t="s">
        <v>309</v>
      </c>
      <c r="S30" s="36" t="s">
        <v>119</v>
      </c>
      <c r="T30" s="36" t="s">
        <v>1232</v>
      </c>
      <c r="U30" s="36" t="s">
        <v>309</v>
      </c>
      <c r="V30" s="37" t="s">
        <v>107</v>
      </c>
      <c r="W30" s="36" t="s">
        <v>866</v>
      </c>
      <c r="X30" s="36" t="s">
        <v>1081</v>
      </c>
      <c r="Y30" s="36" t="s">
        <v>309</v>
      </c>
      <c r="Z30" s="36" t="s">
        <v>124</v>
      </c>
      <c r="AA30" s="36" t="s">
        <v>107</v>
      </c>
      <c r="AB30" s="36" t="s">
        <v>117</v>
      </c>
      <c r="AC30" s="36" t="s">
        <v>1221</v>
      </c>
      <c r="AD30" s="36" t="s">
        <v>309</v>
      </c>
      <c r="AE30" s="37" t="s">
        <v>124</v>
      </c>
      <c r="AF30" s="35" t="s">
        <v>76</v>
      </c>
      <c r="AG30" s="35" t="s">
        <v>124</v>
      </c>
      <c r="AH30" s="37" t="s">
        <v>107</v>
      </c>
      <c r="AI30" s="36" t="s">
        <v>309</v>
      </c>
      <c r="AJ30" s="36" t="s">
        <v>309</v>
      </c>
      <c r="AK30" s="37" t="s">
        <v>124</v>
      </c>
      <c r="AL30" s="35" t="s">
        <v>88</v>
      </c>
      <c r="AM30" s="35" t="s">
        <v>89</v>
      </c>
      <c r="AN30" s="35" t="s">
        <v>1384</v>
      </c>
      <c r="AO30" s="35">
        <v>1</v>
      </c>
      <c r="AP30" s="35" t="s">
        <v>88</v>
      </c>
      <c r="AQ30" s="35" t="s">
        <v>89</v>
      </c>
      <c r="AR30" s="35" t="s">
        <v>1385</v>
      </c>
      <c r="AS30" s="35">
        <v>56</v>
      </c>
      <c r="AT30" s="37">
        <v>64</v>
      </c>
      <c r="AU30" s="37">
        <v>275</v>
      </c>
      <c r="AV30" s="37">
        <v>10</v>
      </c>
      <c r="AW30" s="37">
        <v>19</v>
      </c>
      <c r="AX30" s="37">
        <v>32</v>
      </c>
      <c r="AY30" s="37">
        <v>67</v>
      </c>
      <c r="AZ30" s="37">
        <v>10</v>
      </c>
      <c r="BA30" s="37">
        <v>138</v>
      </c>
      <c r="BB30" s="37">
        <v>3</v>
      </c>
      <c r="BC30" s="37">
        <v>13</v>
      </c>
      <c r="BD30" s="37">
        <v>35</v>
      </c>
      <c r="BE30" s="37">
        <v>73</v>
      </c>
      <c r="BF30" s="37">
        <v>13</v>
      </c>
      <c r="BG30" s="37">
        <v>137</v>
      </c>
      <c r="BH30" s="36" t="s">
        <v>1191</v>
      </c>
      <c r="BI30" s="34">
        <v>42166</v>
      </c>
      <c r="BJ30" s="37" t="s">
        <v>107</v>
      </c>
      <c r="BK30" s="36" t="s">
        <v>109</v>
      </c>
      <c r="BL30" s="36" t="s">
        <v>309</v>
      </c>
      <c r="BM30" s="36" t="s">
        <v>1258</v>
      </c>
      <c r="BN30" s="36" t="s">
        <v>309</v>
      </c>
      <c r="BO30" s="36" t="s">
        <v>107</v>
      </c>
      <c r="BP30" s="36" t="s">
        <v>309</v>
      </c>
      <c r="BQ30" s="36" t="s">
        <v>309</v>
      </c>
      <c r="BR30" s="36" t="s">
        <v>107</v>
      </c>
      <c r="BS30" s="36" t="s">
        <v>107</v>
      </c>
      <c r="BT30" s="36" t="s">
        <v>107</v>
      </c>
      <c r="BU30" s="36" t="s">
        <v>107</v>
      </c>
      <c r="BV30" s="36" t="s">
        <v>107</v>
      </c>
      <c r="BW30" s="36" t="s">
        <v>107</v>
      </c>
      <c r="BX30" s="36" t="s">
        <v>107</v>
      </c>
      <c r="BY30" s="36" t="s">
        <v>107</v>
      </c>
      <c r="BZ30" s="36" t="s">
        <v>309</v>
      </c>
      <c r="CA30" s="36" t="s">
        <v>309</v>
      </c>
      <c r="CB30" s="36" t="s">
        <v>309</v>
      </c>
      <c r="CC30" s="36" t="s">
        <v>1102</v>
      </c>
      <c r="CD30" s="37" t="s">
        <v>107</v>
      </c>
      <c r="CE30" s="37" t="s">
        <v>1290</v>
      </c>
      <c r="CF30" s="37" t="s">
        <v>309</v>
      </c>
      <c r="CG30" s="37" t="s">
        <v>107</v>
      </c>
      <c r="CH30" s="36" t="s">
        <v>1102</v>
      </c>
      <c r="CI30" s="36" t="s">
        <v>62</v>
      </c>
      <c r="CJ30" s="36" t="s">
        <v>62</v>
      </c>
      <c r="CK30" s="36" t="s">
        <v>76</v>
      </c>
      <c r="CL30" s="36" t="s">
        <v>1102</v>
      </c>
      <c r="CM30" s="36" t="s">
        <v>62</v>
      </c>
      <c r="CN30" s="36" t="s">
        <v>62</v>
      </c>
      <c r="CO30" s="36" t="s">
        <v>309</v>
      </c>
      <c r="CP30" s="36" t="s">
        <v>76</v>
      </c>
      <c r="CQ30" s="36" t="s">
        <v>76</v>
      </c>
      <c r="CR30" s="36" t="s">
        <v>1239</v>
      </c>
      <c r="CS30" s="36" t="s">
        <v>309</v>
      </c>
      <c r="CT30" s="36" t="s">
        <v>104</v>
      </c>
      <c r="CU30" s="36" t="s">
        <v>309</v>
      </c>
      <c r="CV30" s="36" t="s">
        <v>93</v>
      </c>
      <c r="CW30" s="36" t="s">
        <v>309</v>
      </c>
      <c r="CX30" s="36" t="s">
        <v>1240</v>
      </c>
      <c r="CY30" s="36" t="s">
        <v>107</v>
      </c>
      <c r="CZ30" s="36" t="s">
        <v>1108</v>
      </c>
      <c r="DA30" s="36" t="s">
        <v>309</v>
      </c>
      <c r="DB30" s="36" t="s">
        <v>1108</v>
      </c>
      <c r="DC30" s="36" t="s">
        <v>309</v>
      </c>
      <c r="DD30" s="36" t="s">
        <v>309</v>
      </c>
      <c r="DE30" s="36" t="s">
        <v>910</v>
      </c>
      <c r="DF30" s="36" t="s">
        <v>309</v>
      </c>
      <c r="DG30" s="37" t="s">
        <v>1228</v>
      </c>
      <c r="DH30" s="36" t="s">
        <v>62</v>
      </c>
      <c r="DI30" s="36" t="s">
        <v>309</v>
      </c>
      <c r="DJ30" s="36" t="s">
        <v>110</v>
      </c>
      <c r="DK30" s="37">
        <v>8</v>
      </c>
      <c r="DL30" s="36">
        <v>0</v>
      </c>
      <c r="DM30" s="37" t="s">
        <v>1114</v>
      </c>
      <c r="DN30" s="37" t="s">
        <v>1386</v>
      </c>
      <c r="DO30" s="36" t="s">
        <v>112</v>
      </c>
      <c r="DP30" s="36" t="s">
        <v>1103</v>
      </c>
      <c r="DQ30" s="36" t="s">
        <v>124</v>
      </c>
      <c r="DR30" s="37">
        <v>0</v>
      </c>
      <c r="DS30" s="37" t="s">
        <v>309</v>
      </c>
      <c r="DT30" s="37" t="s">
        <v>309</v>
      </c>
      <c r="DU30" s="37" t="s">
        <v>309</v>
      </c>
      <c r="DV30" s="37" t="s">
        <v>101</v>
      </c>
      <c r="DW30" s="37" t="s">
        <v>309</v>
      </c>
      <c r="DX30" s="37" t="s">
        <v>124</v>
      </c>
      <c r="DY30" s="36" t="s">
        <v>107</v>
      </c>
      <c r="DZ30" s="37" t="s">
        <v>107</v>
      </c>
      <c r="EA30" s="37" t="s">
        <v>1119</v>
      </c>
      <c r="EB30" s="36" t="s">
        <v>1230</v>
      </c>
      <c r="EC30" s="36" t="s">
        <v>309</v>
      </c>
      <c r="ED30" s="36"/>
      <c r="EE30" s="36" t="s">
        <v>124</v>
      </c>
      <c r="EF30" s="36" t="s">
        <v>1200</v>
      </c>
      <c r="EG30" s="36" t="s">
        <v>309</v>
      </c>
      <c r="EH30" s="37" t="s">
        <v>124</v>
      </c>
      <c r="EI30" s="37" t="s">
        <v>124</v>
      </c>
      <c r="EJ30" s="37" t="s">
        <v>124</v>
      </c>
      <c r="EK30" s="36" t="s">
        <v>98</v>
      </c>
      <c r="EL30" s="36" t="s">
        <v>309</v>
      </c>
      <c r="EM30" s="36" t="s">
        <v>1112</v>
      </c>
      <c r="EN30" s="36" t="s">
        <v>309</v>
      </c>
      <c r="EO30" s="36" t="s">
        <v>1110</v>
      </c>
      <c r="EP30" s="36" t="s">
        <v>309</v>
      </c>
      <c r="EQ30" s="36" t="s">
        <v>841</v>
      </c>
      <c r="ER30" s="36" t="s">
        <v>309</v>
      </c>
      <c r="ES30" s="36">
        <v>4</v>
      </c>
      <c r="ET30" s="37">
        <v>3</v>
      </c>
      <c r="EU30" s="37">
        <v>3</v>
      </c>
      <c r="EV30" s="37">
        <v>6</v>
      </c>
      <c r="EW30" s="37">
        <v>0</v>
      </c>
      <c r="EX30" s="37">
        <v>0</v>
      </c>
      <c r="EY30" s="37">
        <v>0</v>
      </c>
      <c r="EZ30" s="36" t="s">
        <v>124</v>
      </c>
      <c r="FA30" s="36" t="s">
        <v>107</v>
      </c>
      <c r="FB30" s="36" t="s">
        <v>107</v>
      </c>
      <c r="FC30" s="36" t="s">
        <v>309</v>
      </c>
      <c r="FD30" s="36" t="s">
        <v>124</v>
      </c>
      <c r="FE30" s="36" t="s">
        <v>309</v>
      </c>
      <c r="FF30" s="36" t="s">
        <v>309</v>
      </c>
      <c r="FG30" s="41" t="s">
        <v>1115</v>
      </c>
      <c r="FH30" s="36" t="s">
        <v>309</v>
      </c>
      <c r="FI30" s="36" t="s">
        <v>1</v>
      </c>
      <c r="FJ30" s="36"/>
      <c r="FK30" s="36" t="s">
        <v>124</v>
      </c>
      <c r="FL30" s="36" t="s">
        <v>124</v>
      </c>
      <c r="FM30" s="36" t="s">
        <v>107</v>
      </c>
      <c r="FN30" s="36" t="s">
        <v>1227</v>
      </c>
      <c r="FO30" s="36" t="s">
        <v>309</v>
      </c>
      <c r="FP30" s="36" t="s">
        <v>309</v>
      </c>
      <c r="FQ30" s="36" t="s">
        <v>309</v>
      </c>
      <c r="FR30" s="36" t="s">
        <v>1102</v>
      </c>
      <c r="FS30" s="36" t="s">
        <v>1102</v>
      </c>
      <c r="FT30" s="36" t="s">
        <v>124</v>
      </c>
      <c r="FU30" s="36" t="s">
        <v>124</v>
      </c>
      <c r="FV30" s="36" t="s">
        <v>79</v>
      </c>
      <c r="FW30" s="36" t="s">
        <v>309</v>
      </c>
      <c r="FX30" s="36" t="s">
        <v>97</v>
      </c>
      <c r="FY30" s="36" t="s">
        <v>309</v>
      </c>
      <c r="FZ30" s="37">
        <v>0</v>
      </c>
      <c r="GA30" s="36" t="s">
        <v>107</v>
      </c>
      <c r="GB30" s="36" t="s">
        <v>1105</v>
      </c>
      <c r="GC30" s="36" t="s">
        <v>124</v>
      </c>
      <c r="GD30" s="36" t="s">
        <v>107</v>
      </c>
      <c r="GE30" s="36" t="s">
        <v>1117</v>
      </c>
      <c r="GF30" s="36" t="s">
        <v>309</v>
      </c>
      <c r="GG30" s="36" t="s">
        <v>1117</v>
      </c>
      <c r="GH30" s="36" t="s">
        <v>309</v>
      </c>
      <c r="GI30" s="36" t="s">
        <v>107</v>
      </c>
      <c r="GJ30" s="36"/>
      <c r="GK30" s="36" t="s">
        <v>1429</v>
      </c>
      <c r="GL30" s="36" t="s">
        <v>309</v>
      </c>
      <c r="GM30" s="36" t="s">
        <v>107</v>
      </c>
      <c r="GN30" s="36" t="s">
        <v>1412</v>
      </c>
      <c r="GO30" s="45" t="s">
        <v>309</v>
      </c>
      <c r="GP30" s="36" t="s">
        <v>1413</v>
      </c>
      <c r="GQ30" s="45" t="s">
        <v>309</v>
      </c>
      <c r="GR30" s="45" t="s">
        <v>1426</v>
      </c>
      <c r="GS30" s="45" t="s">
        <v>309</v>
      </c>
      <c r="GT30" s="36" t="s">
        <v>1417</v>
      </c>
      <c r="GU30" s="36" t="s">
        <v>309</v>
      </c>
      <c r="GV30" s="36" t="s">
        <v>1414</v>
      </c>
      <c r="GW30" s="45" t="s">
        <v>124</v>
      </c>
      <c r="GX30" s="36" t="s">
        <v>1433</v>
      </c>
      <c r="GY30" s="36"/>
      <c r="GZ30" s="36" t="s">
        <v>1236</v>
      </c>
      <c r="HA30" s="36" t="s">
        <v>309</v>
      </c>
      <c r="HB30" s="36" t="s">
        <v>106</v>
      </c>
      <c r="HC30" s="36" t="s">
        <v>309</v>
      </c>
      <c r="HD30" s="36" t="s">
        <v>107</v>
      </c>
      <c r="HE30" s="36" t="s">
        <v>309</v>
      </c>
      <c r="HF30" s="36" t="s">
        <v>124</v>
      </c>
      <c r="HG30" s="36" t="s">
        <v>1190</v>
      </c>
      <c r="HH30" s="36" t="s">
        <v>1237</v>
      </c>
      <c r="HI30" s="36" t="s">
        <v>309</v>
      </c>
      <c r="HJ30" s="36" t="s">
        <v>107</v>
      </c>
      <c r="HK30" s="36" t="s">
        <v>1496</v>
      </c>
      <c r="HL30" s="2" t="str">
        <f t="shared" si="0"/>
        <v>1500 - 2500</v>
      </c>
    </row>
    <row r="31" spans="1:220" s="2" customFormat="1" ht="25.35" customHeight="1" x14ac:dyDescent="0.35">
      <c r="A31" s="33"/>
      <c r="B31" s="34">
        <v>42703</v>
      </c>
      <c r="C31" s="33">
        <v>9</v>
      </c>
      <c r="D31" s="37">
        <v>576</v>
      </c>
      <c r="E31" s="36" t="s">
        <v>876</v>
      </c>
      <c r="F31" s="36" t="s">
        <v>1506</v>
      </c>
      <c r="G31" s="36" t="s">
        <v>309</v>
      </c>
      <c r="H31" s="34">
        <v>42122</v>
      </c>
      <c r="I31" s="34" t="s">
        <v>309</v>
      </c>
      <c r="J31" s="36" t="s">
        <v>840</v>
      </c>
      <c r="K31" s="36" t="s">
        <v>88</v>
      </c>
      <c r="L31" s="36" t="s">
        <v>89</v>
      </c>
      <c r="M31" s="36" t="s">
        <v>877</v>
      </c>
      <c r="N31" s="35">
        <v>1</v>
      </c>
      <c r="O31" s="36">
        <v>27.846050000000002</v>
      </c>
      <c r="P31" s="36">
        <v>85.719260000000006</v>
      </c>
      <c r="Q31" s="36">
        <v>1858.6930017069008</v>
      </c>
      <c r="R31" s="36" t="s">
        <v>309</v>
      </c>
      <c r="S31" s="36" t="s">
        <v>119</v>
      </c>
      <c r="T31" s="36" t="s">
        <v>80</v>
      </c>
      <c r="U31" s="36" t="s">
        <v>1381</v>
      </c>
      <c r="V31" s="37" t="s">
        <v>107</v>
      </c>
      <c r="W31" s="36" t="s">
        <v>866</v>
      </c>
      <c r="X31" s="36" t="s">
        <v>1081</v>
      </c>
      <c r="Y31" s="36" t="s">
        <v>309</v>
      </c>
      <c r="Z31" s="36" t="s">
        <v>124</v>
      </c>
      <c r="AA31" s="36" t="s">
        <v>107</v>
      </c>
      <c r="AB31" s="36" t="s">
        <v>117</v>
      </c>
      <c r="AC31" s="36" t="s">
        <v>1221</v>
      </c>
      <c r="AD31" s="36" t="s">
        <v>309</v>
      </c>
      <c r="AE31" s="37" t="s">
        <v>124</v>
      </c>
      <c r="AF31" s="35" t="s">
        <v>76</v>
      </c>
      <c r="AG31" s="35" t="s">
        <v>124</v>
      </c>
      <c r="AH31" s="37" t="s">
        <v>107</v>
      </c>
      <c r="AI31" s="36" t="s">
        <v>309</v>
      </c>
      <c r="AJ31" s="36" t="s">
        <v>309</v>
      </c>
      <c r="AK31" s="37" t="s">
        <v>107</v>
      </c>
      <c r="AL31" s="35" t="s">
        <v>88</v>
      </c>
      <c r="AM31" s="35" t="s">
        <v>89</v>
      </c>
      <c r="AN31" s="35" t="s">
        <v>1382</v>
      </c>
      <c r="AO31" s="35">
        <v>8</v>
      </c>
      <c r="AP31" s="35" t="s">
        <v>309</v>
      </c>
      <c r="AQ31" s="35" t="s">
        <v>309</v>
      </c>
      <c r="AR31" s="35" t="s">
        <v>309</v>
      </c>
      <c r="AS31" s="35" t="s">
        <v>309</v>
      </c>
      <c r="AT31" s="37">
        <v>42</v>
      </c>
      <c r="AU31" s="37">
        <v>203</v>
      </c>
      <c r="AV31" s="37">
        <v>4</v>
      </c>
      <c r="AW31" s="37">
        <v>21</v>
      </c>
      <c r="AX31" s="37">
        <v>34</v>
      </c>
      <c r="AY31" s="37">
        <v>46</v>
      </c>
      <c r="AZ31" s="37">
        <v>6</v>
      </c>
      <c r="BA31" s="37">
        <v>111</v>
      </c>
      <c r="BB31" s="37">
        <v>2</v>
      </c>
      <c r="BC31" s="37">
        <v>2</v>
      </c>
      <c r="BD31" s="37">
        <v>23</v>
      </c>
      <c r="BE31" s="37">
        <v>57</v>
      </c>
      <c r="BF31" s="37">
        <v>8</v>
      </c>
      <c r="BG31" s="37">
        <v>92</v>
      </c>
      <c r="BH31" s="36" t="s">
        <v>1311</v>
      </c>
      <c r="BI31" s="34">
        <v>42139</v>
      </c>
      <c r="BJ31" s="37" t="s">
        <v>107</v>
      </c>
      <c r="BK31" s="36" t="s">
        <v>109</v>
      </c>
      <c r="BL31" s="36" t="s">
        <v>309</v>
      </c>
      <c r="BM31" s="36" t="s">
        <v>1258</v>
      </c>
      <c r="BN31" s="36" t="s">
        <v>309</v>
      </c>
      <c r="BO31" s="36" t="s">
        <v>124</v>
      </c>
      <c r="BP31" s="36">
        <v>6</v>
      </c>
      <c r="BQ31" s="36" t="s">
        <v>124</v>
      </c>
      <c r="BR31" s="36" t="s">
        <v>107</v>
      </c>
      <c r="BS31" s="36" t="s">
        <v>107</v>
      </c>
      <c r="BT31" s="36" t="s">
        <v>107</v>
      </c>
      <c r="BU31" s="36" t="s">
        <v>107</v>
      </c>
      <c r="BV31" s="36" t="s">
        <v>107</v>
      </c>
      <c r="BW31" s="36" t="s">
        <v>107</v>
      </c>
      <c r="BX31" s="36" t="s">
        <v>124</v>
      </c>
      <c r="BY31" s="36" t="s">
        <v>107</v>
      </c>
      <c r="BZ31" s="36" t="s">
        <v>309</v>
      </c>
      <c r="CA31" s="36" t="s">
        <v>42</v>
      </c>
      <c r="CB31" s="36" t="s">
        <v>309</v>
      </c>
      <c r="CC31" s="36" t="s">
        <v>1102</v>
      </c>
      <c r="CD31" s="37" t="s">
        <v>107</v>
      </c>
      <c r="CE31" s="37" t="s">
        <v>1226</v>
      </c>
      <c r="CF31" s="37" t="s">
        <v>309</v>
      </c>
      <c r="CG31" s="37" t="s">
        <v>107</v>
      </c>
      <c r="CH31" s="36" t="s">
        <v>1102</v>
      </c>
      <c r="CI31" s="36" t="s">
        <v>62</v>
      </c>
      <c r="CJ31" s="36" t="s">
        <v>62</v>
      </c>
      <c r="CK31" s="36" t="s">
        <v>76</v>
      </c>
      <c r="CL31" s="36" t="s">
        <v>1102</v>
      </c>
      <c r="CM31" s="36" t="s">
        <v>62</v>
      </c>
      <c r="CN31" s="36" t="s">
        <v>62</v>
      </c>
      <c r="CO31" s="36" t="s">
        <v>309</v>
      </c>
      <c r="CP31" s="36" t="s">
        <v>76</v>
      </c>
      <c r="CQ31" s="36" t="s">
        <v>77</v>
      </c>
      <c r="CR31" s="36" t="s">
        <v>1239</v>
      </c>
      <c r="CS31" s="36" t="s">
        <v>309</v>
      </c>
      <c r="CT31" s="36" t="s">
        <v>93</v>
      </c>
      <c r="CU31" s="36" t="s">
        <v>309</v>
      </c>
      <c r="CV31" s="36" t="s">
        <v>82</v>
      </c>
      <c r="CW31" s="36" t="s">
        <v>309</v>
      </c>
      <c r="CX31" s="36" t="s">
        <v>1233</v>
      </c>
      <c r="CY31" s="36" t="s">
        <v>124</v>
      </c>
      <c r="CZ31" s="36" t="s">
        <v>1108</v>
      </c>
      <c r="DA31" s="36" t="s">
        <v>309</v>
      </c>
      <c r="DB31" s="36" t="s">
        <v>1108</v>
      </c>
      <c r="DC31" s="36" t="s">
        <v>309</v>
      </c>
      <c r="DD31" s="36" t="s">
        <v>309</v>
      </c>
      <c r="DE31" s="36" t="s">
        <v>910</v>
      </c>
      <c r="DF31" s="36" t="s">
        <v>309</v>
      </c>
      <c r="DG31" s="37" t="s">
        <v>1228</v>
      </c>
      <c r="DH31" s="36" t="s">
        <v>62</v>
      </c>
      <c r="DI31" s="36" t="s">
        <v>309</v>
      </c>
      <c r="DJ31" s="36" t="s">
        <v>1346</v>
      </c>
      <c r="DK31" s="37">
        <v>1</v>
      </c>
      <c r="DL31" s="36">
        <v>2</v>
      </c>
      <c r="DM31" s="37" t="s">
        <v>1114</v>
      </c>
      <c r="DN31" s="37" t="s">
        <v>1383</v>
      </c>
      <c r="DO31" s="36" t="s">
        <v>111</v>
      </c>
      <c r="DP31" s="36" t="s">
        <v>1103</v>
      </c>
      <c r="DQ31" s="36" t="s">
        <v>107</v>
      </c>
      <c r="DR31" s="37">
        <v>0</v>
      </c>
      <c r="DS31" s="36" t="s">
        <v>309</v>
      </c>
      <c r="DT31" s="37" t="s">
        <v>309</v>
      </c>
      <c r="DU31" s="37" t="s">
        <v>309</v>
      </c>
      <c r="DV31" s="37" t="s">
        <v>1123</v>
      </c>
      <c r="DW31" s="37" t="s">
        <v>309</v>
      </c>
      <c r="DX31" s="37" t="s">
        <v>124</v>
      </c>
      <c r="DY31" s="36" t="s">
        <v>107</v>
      </c>
      <c r="DZ31" s="37" t="s">
        <v>107</v>
      </c>
      <c r="EA31" s="37" t="s">
        <v>1119</v>
      </c>
      <c r="EB31" s="36" t="s">
        <v>1230</v>
      </c>
      <c r="EC31" s="36" t="s">
        <v>309</v>
      </c>
      <c r="ED31" s="36"/>
      <c r="EE31" s="36" t="s">
        <v>107</v>
      </c>
      <c r="EF31" s="36" t="s">
        <v>309</v>
      </c>
      <c r="EG31" s="36" t="s">
        <v>309</v>
      </c>
      <c r="EH31" s="37" t="s">
        <v>124</v>
      </c>
      <c r="EI31" s="37" t="s">
        <v>124</v>
      </c>
      <c r="EJ31" s="37" t="s">
        <v>124</v>
      </c>
      <c r="EK31" s="36" t="s">
        <v>98</v>
      </c>
      <c r="EL31" s="36" t="s">
        <v>309</v>
      </c>
      <c r="EM31" s="36" t="s">
        <v>1250</v>
      </c>
      <c r="EN31" s="36" t="s">
        <v>309</v>
      </c>
      <c r="EO31" s="36" t="s">
        <v>1110</v>
      </c>
      <c r="EP31" s="36" t="s">
        <v>309</v>
      </c>
      <c r="EQ31" s="36" t="s">
        <v>841</v>
      </c>
      <c r="ER31" s="36" t="s">
        <v>309</v>
      </c>
      <c r="ES31" s="36">
        <v>1</v>
      </c>
      <c r="ET31" s="37">
        <v>0</v>
      </c>
      <c r="EU31" s="37">
        <v>0</v>
      </c>
      <c r="EV31" s="37">
        <v>0</v>
      </c>
      <c r="EW31" s="37">
        <v>1</v>
      </c>
      <c r="EX31" s="37">
        <v>0</v>
      </c>
      <c r="EY31" s="37">
        <v>1</v>
      </c>
      <c r="EZ31" s="36" t="s">
        <v>124</v>
      </c>
      <c r="FA31" s="36" t="s">
        <v>124</v>
      </c>
      <c r="FB31" s="36" t="s">
        <v>107</v>
      </c>
      <c r="FC31" s="36" t="s">
        <v>309</v>
      </c>
      <c r="FD31" s="36" t="s">
        <v>124</v>
      </c>
      <c r="FE31" s="36" t="s">
        <v>309</v>
      </c>
      <c r="FF31" s="36" t="s">
        <v>309</v>
      </c>
      <c r="FG31" s="41" t="s">
        <v>1115</v>
      </c>
      <c r="FH31" s="36" t="s">
        <v>309</v>
      </c>
      <c r="FI31" s="36" t="s">
        <v>1</v>
      </c>
      <c r="FJ31" s="36"/>
      <c r="FK31" s="36" t="s">
        <v>107</v>
      </c>
      <c r="FL31" s="36" t="s">
        <v>124</v>
      </c>
      <c r="FM31" s="36" t="s">
        <v>107</v>
      </c>
      <c r="FN31" s="36" t="s">
        <v>1243</v>
      </c>
      <c r="FO31" s="36" t="s">
        <v>1</v>
      </c>
      <c r="FP31" s="36" t="s">
        <v>309</v>
      </c>
      <c r="FQ31" s="36" t="s">
        <v>309</v>
      </c>
      <c r="FR31" s="36" t="s">
        <v>1102</v>
      </c>
      <c r="FS31" s="36" t="s">
        <v>1102</v>
      </c>
      <c r="FT31" s="36" t="s">
        <v>124</v>
      </c>
      <c r="FU31" s="36" t="s">
        <v>124</v>
      </c>
      <c r="FV31" s="36" t="s">
        <v>97</v>
      </c>
      <c r="FW31" s="36" t="s">
        <v>309</v>
      </c>
      <c r="FX31" s="36" t="s">
        <v>62</v>
      </c>
      <c r="FY31" s="36" t="s">
        <v>309</v>
      </c>
      <c r="FZ31" s="37">
        <v>1</v>
      </c>
      <c r="GA31" s="36" t="s">
        <v>107</v>
      </c>
      <c r="GB31" s="36" t="s">
        <v>1111</v>
      </c>
      <c r="GC31" s="36" t="s">
        <v>124</v>
      </c>
      <c r="GD31" s="36" t="s">
        <v>124</v>
      </c>
      <c r="GE31" s="36" t="s">
        <v>1117</v>
      </c>
      <c r="GF31" s="36" t="s">
        <v>309</v>
      </c>
      <c r="GG31" s="36" t="s">
        <v>1303</v>
      </c>
      <c r="GH31" s="36" t="s">
        <v>309</v>
      </c>
      <c r="GI31" s="36" t="s">
        <v>107</v>
      </c>
      <c r="GJ31" s="36"/>
      <c r="GK31" s="36" t="s">
        <v>1429</v>
      </c>
      <c r="GL31" s="36" t="s">
        <v>309</v>
      </c>
      <c r="GM31" s="36" t="s">
        <v>107</v>
      </c>
      <c r="GN31" s="36" t="s">
        <v>1412</v>
      </c>
      <c r="GO31" s="45" t="s">
        <v>309</v>
      </c>
      <c r="GP31" s="36" t="s">
        <v>1413</v>
      </c>
      <c r="GQ31" s="45" t="s">
        <v>309</v>
      </c>
      <c r="GR31" s="45" t="s">
        <v>1428</v>
      </c>
      <c r="GS31" s="45" t="s">
        <v>309</v>
      </c>
      <c r="GT31" s="36" t="s">
        <v>1417</v>
      </c>
      <c r="GU31" s="36" t="s">
        <v>309</v>
      </c>
      <c r="GV31" s="36" t="s">
        <v>1414</v>
      </c>
      <c r="GW31" s="45" t="s">
        <v>124</v>
      </c>
      <c r="GX31" s="36" t="s">
        <v>1433</v>
      </c>
      <c r="GY31" s="36"/>
      <c r="GZ31" s="36" t="s">
        <v>1236</v>
      </c>
      <c r="HA31" s="36" t="s">
        <v>309</v>
      </c>
      <c r="HB31" s="36" t="s">
        <v>1236</v>
      </c>
      <c r="HC31" s="36" t="s">
        <v>309</v>
      </c>
      <c r="HD31" s="36" t="s">
        <v>107</v>
      </c>
      <c r="HE31" s="36" t="s">
        <v>309</v>
      </c>
      <c r="HF31" s="36" t="s">
        <v>124</v>
      </c>
      <c r="HG31" s="36" t="s">
        <v>1190</v>
      </c>
      <c r="HH31" s="36" t="s">
        <v>1237</v>
      </c>
      <c r="HI31" s="36" t="s">
        <v>309</v>
      </c>
      <c r="HJ31" s="36" t="s">
        <v>124</v>
      </c>
      <c r="HK31" s="36" t="s">
        <v>1495</v>
      </c>
      <c r="HL31" s="2" t="str">
        <f t="shared" si="0"/>
        <v>1500 - 2500</v>
      </c>
    </row>
    <row r="32" spans="1:220" s="2" customFormat="1" ht="25.35" customHeight="1" x14ac:dyDescent="0.35">
      <c r="A32" s="33"/>
      <c r="B32" s="34">
        <v>42703</v>
      </c>
      <c r="C32" s="33">
        <v>9</v>
      </c>
      <c r="D32" s="37">
        <v>577</v>
      </c>
      <c r="E32" s="36" t="s">
        <v>893</v>
      </c>
      <c r="F32" s="36" t="s">
        <v>1506</v>
      </c>
      <c r="G32" s="36" t="s">
        <v>309</v>
      </c>
      <c r="H32" s="34">
        <v>42121</v>
      </c>
      <c r="I32" s="34" t="s">
        <v>309</v>
      </c>
      <c r="J32" s="36" t="s">
        <v>840</v>
      </c>
      <c r="K32" s="36" t="s">
        <v>88</v>
      </c>
      <c r="L32" s="36" t="s">
        <v>89</v>
      </c>
      <c r="M32" s="36" t="s">
        <v>877</v>
      </c>
      <c r="N32" s="35">
        <v>1</v>
      </c>
      <c r="O32" s="36">
        <v>27.836200000000002</v>
      </c>
      <c r="P32" s="36">
        <v>85.714860000000002</v>
      </c>
      <c r="Q32" s="36">
        <v>2109.8512557912704</v>
      </c>
      <c r="R32" s="36" t="s">
        <v>309</v>
      </c>
      <c r="S32" s="38" t="s">
        <v>119</v>
      </c>
      <c r="T32" s="36" t="s">
        <v>80</v>
      </c>
      <c r="U32" s="36" t="s">
        <v>1387</v>
      </c>
      <c r="V32" s="37" t="s">
        <v>107</v>
      </c>
      <c r="W32" s="36" t="s">
        <v>866</v>
      </c>
      <c r="X32" s="36" t="s">
        <v>1081</v>
      </c>
      <c r="Y32" s="36" t="s">
        <v>309</v>
      </c>
      <c r="Z32" s="36" t="s">
        <v>124</v>
      </c>
      <c r="AA32" s="36" t="s">
        <v>107</v>
      </c>
      <c r="AB32" s="36" t="s">
        <v>117</v>
      </c>
      <c r="AC32" s="36" t="s">
        <v>1162</v>
      </c>
      <c r="AD32" s="36" t="s">
        <v>309</v>
      </c>
      <c r="AE32" s="37" t="s">
        <v>124</v>
      </c>
      <c r="AF32" s="35" t="s">
        <v>76</v>
      </c>
      <c r="AG32" s="35" t="s">
        <v>124</v>
      </c>
      <c r="AH32" s="37" t="s">
        <v>107</v>
      </c>
      <c r="AI32" s="36" t="s">
        <v>309</v>
      </c>
      <c r="AJ32" s="36" t="s">
        <v>309</v>
      </c>
      <c r="AK32" s="37" t="s">
        <v>124</v>
      </c>
      <c r="AL32" s="35" t="s">
        <v>88</v>
      </c>
      <c r="AM32" s="35" t="s">
        <v>89</v>
      </c>
      <c r="AN32" s="35" t="s">
        <v>1384</v>
      </c>
      <c r="AO32" s="35">
        <v>1</v>
      </c>
      <c r="AP32" s="35" t="s">
        <v>88</v>
      </c>
      <c r="AQ32" s="35" t="s">
        <v>89</v>
      </c>
      <c r="AR32" s="35" t="s">
        <v>1388</v>
      </c>
      <c r="AS32" s="35">
        <v>3</v>
      </c>
      <c r="AT32" s="37">
        <v>195</v>
      </c>
      <c r="AU32" s="37">
        <v>896</v>
      </c>
      <c r="AV32" s="37">
        <v>0</v>
      </c>
      <c r="AW32" s="37">
        <v>39</v>
      </c>
      <c r="AX32" s="37">
        <v>88</v>
      </c>
      <c r="AY32" s="37">
        <v>312</v>
      </c>
      <c r="AZ32" s="37">
        <v>58</v>
      </c>
      <c r="BA32" s="37">
        <v>497</v>
      </c>
      <c r="BB32" s="37">
        <v>29</v>
      </c>
      <c r="BC32" s="37">
        <v>49</v>
      </c>
      <c r="BD32" s="37">
        <v>49</v>
      </c>
      <c r="BE32" s="37">
        <v>214</v>
      </c>
      <c r="BF32" s="37">
        <v>58</v>
      </c>
      <c r="BG32" s="37">
        <v>399</v>
      </c>
      <c r="BH32" s="36" t="s">
        <v>1311</v>
      </c>
      <c r="BI32" s="34">
        <v>42165</v>
      </c>
      <c r="BJ32" s="37" t="s">
        <v>107</v>
      </c>
      <c r="BK32" s="36" t="s">
        <v>109</v>
      </c>
      <c r="BL32" s="36" t="s">
        <v>309</v>
      </c>
      <c r="BM32" s="36" t="s">
        <v>1023</v>
      </c>
      <c r="BN32" s="36" t="s">
        <v>309</v>
      </c>
      <c r="BO32" s="36" t="s">
        <v>107</v>
      </c>
      <c r="BP32" s="36" t="s">
        <v>309</v>
      </c>
      <c r="BQ32" s="36" t="s">
        <v>309</v>
      </c>
      <c r="BR32" s="36" t="s">
        <v>107</v>
      </c>
      <c r="BS32" s="36" t="s">
        <v>107</v>
      </c>
      <c r="BT32" s="36" t="s">
        <v>107</v>
      </c>
      <c r="BU32" s="36" t="s">
        <v>107</v>
      </c>
      <c r="BV32" s="36" t="s">
        <v>107</v>
      </c>
      <c r="BW32" s="36" t="s">
        <v>107</v>
      </c>
      <c r="BX32" s="36" t="s">
        <v>107</v>
      </c>
      <c r="BY32" s="36" t="s">
        <v>107</v>
      </c>
      <c r="BZ32" s="36" t="s">
        <v>309</v>
      </c>
      <c r="CA32" s="36" t="s">
        <v>309</v>
      </c>
      <c r="CB32" s="36" t="s">
        <v>309</v>
      </c>
      <c r="CC32" s="36" t="s">
        <v>1102</v>
      </c>
      <c r="CD32" s="37" t="s">
        <v>107</v>
      </c>
      <c r="CE32" s="37" t="s">
        <v>1290</v>
      </c>
      <c r="CF32" s="37" t="s">
        <v>309</v>
      </c>
      <c r="CG32" s="37" t="s">
        <v>107</v>
      </c>
      <c r="CH32" s="36" t="s">
        <v>1102</v>
      </c>
      <c r="CI32" s="36" t="s">
        <v>62</v>
      </c>
      <c r="CJ32" s="36" t="s">
        <v>62</v>
      </c>
      <c r="CK32" s="36" t="s">
        <v>76</v>
      </c>
      <c r="CL32" s="36" t="s">
        <v>77</v>
      </c>
      <c r="CM32" s="36" t="s">
        <v>76</v>
      </c>
      <c r="CN32" s="36" t="s">
        <v>62</v>
      </c>
      <c r="CO32" s="36" t="s">
        <v>309</v>
      </c>
      <c r="CP32" s="36" t="s">
        <v>62</v>
      </c>
      <c r="CQ32" s="36" t="s">
        <v>76</v>
      </c>
      <c r="CR32" s="36" t="s">
        <v>93</v>
      </c>
      <c r="CS32" s="36" t="s">
        <v>309</v>
      </c>
      <c r="CT32" s="36" t="s">
        <v>1265</v>
      </c>
      <c r="CU32" s="36" t="s">
        <v>309</v>
      </c>
      <c r="CV32" s="36" t="s">
        <v>104</v>
      </c>
      <c r="CW32" s="36" t="s">
        <v>309</v>
      </c>
      <c r="CX32" s="36" t="s">
        <v>1233</v>
      </c>
      <c r="CY32" s="36" t="s">
        <v>124</v>
      </c>
      <c r="CZ32" s="36" t="s">
        <v>1268</v>
      </c>
      <c r="DA32" s="36" t="s">
        <v>309</v>
      </c>
      <c r="DB32" s="36" t="s">
        <v>1108</v>
      </c>
      <c r="DC32" s="36" t="s">
        <v>309</v>
      </c>
      <c r="DD32" s="36" t="s">
        <v>309</v>
      </c>
      <c r="DE32" s="36" t="s">
        <v>910</v>
      </c>
      <c r="DF32" s="36" t="s">
        <v>309</v>
      </c>
      <c r="DG32" s="37" t="s">
        <v>1228</v>
      </c>
      <c r="DH32" s="36" t="s">
        <v>62</v>
      </c>
      <c r="DI32" s="36" t="s">
        <v>309</v>
      </c>
      <c r="DJ32" s="36" t="s">
        <v>110</v>
      </c>
      <c r="DK32" s="37">
        <v>20</v>
      </c>
      <c r="DL32" s="36">
        <v>5</v>
      </c>
      <c r="DM32" s="37" t="s">
        <v>1114</v>
      </c>
      <c r="DN32" s="37" t="s">
        <v>1386</v>
      </c>
      <c r="DO32" s="36" t="s">
        <v>112</v>
      </c>
      <c r="DP32" s="36" t="s">
        <v>1103</v>
      </c>
      <c r="DQ32" s="36" t="s">
        <v>107</v>
      </c>
      <c r="DR32" s="37">
        <v>1</v>
      </c>
      <c r="DS32" s="37" t="s">
        <v>107</v>
      </c>
      <c r="DT32" s="37" t="s">
        <v>107</v>
      </c>
      <c r="DU32" s="37" t="s">
        <v>107</v>
      </c>
      <c r="DV32" s="37" t="s">
        <v>1123</v>
      </c>
      <c r="DW32" s="37" t="s">
        <v>309</v>
      </c>
      <c r="DX32" s="37" t="s">
        <v>124</v>
      </c>
      <c r="DY32" s="36" t="s">
        <v>107</v>
      </c>
      <c r="DZ32" s="37" t="s">
        <v>107</v>
      </c>
      <c r="EA32" s="37" t="s">
        <v>1121</v>
      </c>
      <c r="EB32" s="36" t="s">
        <v>1230</v>
      </c>
      <c r="EC32" s="36" t="s">
        <v>309</v>
      </c>
      <c r="ED32" s="36"/>
      <c r="EE32" s="36" t="s">
        <v>107</v>
      </c>
      <c r="EF32" s="36" t="s">
        <v>309</v>
      </c>
      <c r="EG32" s="36" t="s">
        <v>309</v>
      </c>
      <c r="EH32" s="37" t="s">
        <v>124</v>
      </c>
      <c r="EI32" s="37" t="s">
        <v>124</v>
      </c>
      <c r="EJ32" s="37" t="s">
        <v>124</v>
      </c>
      <c r="EK32" s="36" t="s">
        <v>98</v>
      </c>
      <c r="EL32" s="36" t="s">
        <v>309</v>
      </c>
      <c r="EM32" s="36" t="s">
        <v>1112</v>
      </c>
      <c r="EN32" s="36" t="s">
        <v>309</v>
      </c>
      <c r="EO32" s="36" t="s">
        <v>1110</v>
      </c>
      <c r="EP32" s="36" t="s">
        <v>309</v>
      </c>
      <c r="EQ32" s="36" t="s">
        <v>841</v>
      </c>
      <c r="ER32" s="36" t="s">
        <v>309</v>
      </c>
      <c r="ES32" s="36">
        <v>5</v>
      </c>
      <c r="ET32" s="37">
        <v>3</v>
      </c>
      <c r="EU32" s="37">
        <v>0</v>
      </c>
      <c r="EV32" s="37">
        <v>3</v>
      </c>
      <c r="EW32" s="37">
        <v>1</v>
      </c>
      <c r="EX32" s="37">
        <v>0</v>
      </c>
      <c r="EY32" s="37">
        <v>1</v>
      </c>
      <c r="EZ32" s="36" t="s">
        <v>124</v>
      </c>
      <c r="FA32" s="36" t="s">
        <v>107</v>
      </c>
      <c r="FB32" s="36" t="s">
        <v>107</v>
      </c>
      <c r="FC32" s="36" t="s">
        <v>309</v>
      </c>
      <c r="FD32" s="36" t="s">
        <v>124</v>
      </c>
      <c r="FE32" s="36" t="s">
        <v>309</v>
      </c>
      <c r="FF32" s="36" t="s">
        <v>309</v>
      </c>
      <c r="FG32" s="41" t="s">
        <v>1115</v>
      </c>
      <c r="FH32" s="36" t="s">
        <v>309</v>
      </c>
      <c r="FI32" s="36" t="s">
        <v>1</v>
      </c>
      <c r="FJ32" s="36"/>
      <c r="FK32" s="36" t="s">
        <v>107</v>
      </c>
      <c r="FL32" s="36" t="s">
        <v>124</v>
      </c>
      <c r="FM32" s="36" t="s">
        <v>107</v>
      </c>
      <c r="FN32" s="36" t="s">
        <v>1227</v>
      </c>
      <c r="FO32" s="36" t="s">
        <v>309</v>
      </c>
      <c r="FP32" s="36" t="s">
        <v>309</v>
      </c>
      <c r="FQ32" s="36" t="s">
        <v>309</v>
      </c>
      <c r="FR32" s="36" t="s">
        <v>1102</v>
      </c>
      <c r="FS32" s="36" t="s">
        <v>1102</v>
      </c>
      <c r="FT32" s="36" t="s">
        <v>124</v>
      </c>
      <c r="FU32" s="36" t="s">
        <v>124</v>
      </c>
      <c r="FV32" s="36" t="s">
        <v>84</v>
      </c>
      <c r="FW32" s="36" t="s">
        <v>309</v>
      </c>
      <c r="FX32" s="36" t="s">
        <v>62</v>
      </c>
      <c r="FY32" s="36" t="s">
        <v>309</v>
      </c>
      <c r="FZ32" s="37">
        <v>0</v>
      </c>
      <c r="GA32" s="36" t="s">
        <v>124</v>
      </c>
      <c r="GB32" s="36" t="s">
        <v>1111</v>
      </c>
      <c r="GC32" s="36" t="s">
        <v>124</v>
      </c>
      <c r="GD32" s="36" t="s">
        <v>107</v>
      </c>
      <c r="GE32" s="36" t="s">
        <v>1117</v>
      </c>
      <c r="GF32" s="36" t="s">
        <v>309</v>
      </c>
      <c r="GG32" s="36" t="s">
        <v>1122</v>
      </c>
      <c r="GH32" s="36" t="s">
        <v>309</v>
      </c>
      <c r="GI32" s="36" t="s">
        <v>107</v>
      </c>
      <c r="GJ32" s="36"/>
      <c r="GK32" s="36" t="s">
        <v>1429</v>
      </c>
      <c r="GL32" s="36" t="s">
        <v>309</v>
      </c>
      <c r="GM32" s="36" t="s">
        <v>107</v>
      </c>
      <c r="GN32" s="36" t="s">
        <v>1412</v>
      </c>
      <c r="GO32" s="45" t="s">
        <v>309</v>
      </c>
      <c r="GP32" s="36" t="s">
        <v>1413</v>
      </c>
      <c r="GQ32" s="45" t="s">
        <v>309</v>
      </c>
      <c r="GR32" s="45" t="s">
        <v>1417</v>
      </c>
      <c r="GS32" s="45" t="s">
        <v>309</v>
      </c>
      <c r="GT32" s="36" t="s">
        <v>1428</v>
      </c>
      <c r="GU32" s="36" t="s">
        <v>309</v>
      </c>
      <c r="GV32" s="36" t="s">
        <v>1414</v>
      </c>
      <c r="GW32" s="45" t="s">
        <v>124</v>
      </c>
      <c r="GX32" s="36" t="s">
        <v>1433</v>
      </c>
      <c r="GY32" s="36"/>
      <c r="GZ32" s="36" t="s">
        <v>106</v>
      </c>
      <c r="HA32" s="36" t="s">
        <v>309</v>
      </c>
      <c r="HB32" s="36" t="s">
        <v>100</v>
      </c>
      <c r="HC32" s="36" t="s">
        <v>309</v>
      </c>
      <c r="HD32" s="36" t="s">
        <v>107</v>
      </c>
      <c r="HE32" s="36" t="s">
        <v>309</v>
      </c>
      <c r="HF32" s="36" t="s">
        <v>124</v>
      </c>
      <c r="HG32" s="36" t="s">
        <v>1190</v>
      </c>
      <c r="HH32" s="36" t="s">
        <v>1237</v>
      </c>
      <c r="HI32" s="36" t="s">
        <v>309</v>
      </c>
      <c r="HJ32" s="36" t="s">
        <v>124</v>
      </c>
      <c r="HK32" s="36" t="s">
        <v>309</v>
      </c>
      <c r="HL32" s="2" t="str">
        <f t="shared" si="0"/>
        <v>1500 - 2500</v>
      </c>
    </row>
    <row r="33" spans="1:220" s="2" customFormat="1" ht="25.35" customHeight="1" x14ac:dyDescent="0.35">
      <c r="A33" s="33"/>
      <c r="B33" s="34">
        <v>42704</v>
      </c>
      <c r="C33" s="33">
        <v>9</v>
      </c>
      <c r="D33" s="37">
        <v>589</v>
      </c>
      <c r="E33" s="36" t="s">
        <v>884</v>
      </c>
      <c r="F33" s="36" t="s">
        <v>1506</v>
      </c>
      <c r="G33" s="36" t="s">
        <v>309</v>
      </c>
      <c r="H33" s="34">
        <v>42150</v>
      </c>
      <c r="I33" s="34" t="s">
        <v>309</v>
      </c>
      <c r="J33" s="36" t="s">
        <v>840</v>
      </c>
      <c r="K33" s="36" t="s">
        <v>94</v>
      </c>
      <c r="L33" s="36" t="s">
        <v>96</v>
      </c>
      <c r="M33" s="36" t="s">
        <v>1261</v>
      </c>
      <c r="N33" s="35" t="s">
        <v>309</v>
      </c>
      <c r="O33" s="36">
        <v>27.724029999999999</v>
      </c>
      <c r="P33" s="36">
        <v>86.063900000000004</v>
      </c>
      <c r="Q33" s="36">
        <v>2270.7876127773711</v>
      </c>
      <c r="R33" s="36" t="s">
        <v>309</v>
      </c>
      <c r="S33" s="36" t="s">
        <v>119</v>
      </c>
      <c r="T33" s="36" t="s">
        <v>1232</v>
      </c>
      <c r="U33" s="36" t="s">
        <v>309</v>
      </c>
      <c r="V33" s="37" t="s">
        <v>107</v>
      </c>
      <c r="W33" s="36" t="s">
        <v>866</v>
      </c>
      <c r="X33" s="36" t="s">
        <v>1081</v>
      </c>
      <c r="Y33" s="36" t="s">
        <v>309</v>
      </c>
      <c r="Z33" s="36" t="s">
        <v>124</v>
      </c>
      <c r="AA33" s="36" t="s">
        <v>107</v>
      </c>
      <c r="AB33" s="36" t="s">
        <v>117</v>
      </c>
      <c r="AC33" s="36" t="s">
        <v>1221</v>
      </c>
      <c r="AD33" s="36" t="s">
        <v>309</v>
      </c>
      <c r="AE33" s="37" t="s">
        <v>107</v>
      </c>
      <c r="AF33" s="35" t="s">
        <v>309</v>
      </c>
      <c r="AG33" s="35" t="s">
        <v>309</v>
      </c>
      <c r="AH33" s="37" t="s">
        <v>107</v>
      </c>
      <c r="AI33" s="36" t="s">
        <v>309</v>
      </c>
      <c r="AJ33" s="36" t="s">
        <v>309</v>
      </c>
      <c r="AK33" s="37" t="s">
        <v>107</v>
      </c>
      <c r="AL33" s="35" t="s">
        <v>94</v>
      </c>
      <c r="AM33" s="35" t="s">
        <v>96</v>
      </c>
      <c r="AN33" s="35" t="s">
        <v>1164</v>
      </c>
      <c r="AO33" s="35">
        <v>1</v>
      </c>
      <c r="AP33" s="35" t="s">
        <v>309</v>
      </c>
      <c r="AQ33" s="35" t="s">
        <v>309</v>
      </c>
      <c r="AR33" s="35" t="s">
        <v>309</v>
      </c>
      <c r="AS33" s="35" t="s">
        <v>309</v>
      </c>
      <c r="AT33" s="37">
        <v>82</v>
      </c>
      <c r="AU33" s="37">
        <v>284</v>
      </c>
      <c r="AV33" s="37">
        <v>5</v>
      </c>
      <c r="AW33" s="37">
        <v>12</v>
      </c>
      <c r="AX33" s="37">
        <v>37</v>
      </c>
      <c r="AY33" s="37">
        <v>82</v>
      </c>
      <c r="AZ33" s="37">
        <v>12</v>
      </c>
      <c r="BA33" s="37">
        <v>148</v>
      </c>
      <c r="BB33" s="37">
        <v>3</v>
      </c>
      <c r="BC33" s="37">
        <v>7</v>
      </c>
      <c r="BD33" s="37">
        <v>59</v>
      </c>
      <c r="BE33" s="37">
        <v>50</v>
      </c>
      <c r="BF33" s="37">
        <v>17</v>
      </c>
      <c r="BG33" s="37">
        <v>136</v>
      </c>
      <c r="BH33" s="36" t="s">
        <v>1238</v>
      </c>
      <c r="BI33" s="34">
        <v>42142</v>
      </c>
      <c r="BJ33" s="37" t="s">
        <v>107</v>
      </c>
      <c r="BK33" s="36" t="s">
        <v>109</v>
      </c>
      <c r="BL33" s="36" t="s">
        <v>309</v>
      </c>
      <c r="BM33" s="36" t="s">
        <v>1023</v>
      </c>
      <c r="BN33" s="36" t="s">
        <v>309</v>
      </c>
      <c r="BO33" s="36"/>
      <c r="BP33" s="36"/>
      <c r="BQ33" s="36"/>
      <c r="BR33" s="36" t="s">
        <v>107</v>
      </c>
      <c r="BS33" s="36" t="s">
        <v>107</v>
      </c>
      <c r="BT33" s="36" t="s">
        <v>107</v>
      </c>
      <c r="BU33" s="36" t="s">
        <v>107</v>
      </c>
      <c r="BV33" s="36" t="s">
        <v>107</v>
      </c>
      <c r="BW33" s="36" t="s">
        <v>107</v>
      </c>
      <c r="BX33" s="36" t="s">
        <v>107</v>
      </c>
      <c r="BY33" s="36" t="s">
        <v>107</v>
      </c>
      <c r="BZ33" s="36"/>
      <c r="CA33" s="36"/>
      <c r="CB33" s="36"/>
      <c r="CC33" s="36" t="s">
        <v>1102</v>
      </c>
      <c r="CD33" s="37" t="s">
        <v>107</v>
      </c>
      <c r="CE33" s="37"/>
      <c r="CF33" s="37"/>
      <c r="CG33" s="37"/>
      <c r="CH33" s="36" t="s">
        <v>1102</v>
      </c>
      <c r="CI33" s="36" t="s">
        <v>62</v>
      </c>
      <c r="CJ33" s="36" t="s">
        <v>62</v>
      </c>
      <c r="CK33" s="36" t="s">
        <v>62</v>
      </c>
      <c r="CL33" s="36" t="s">
        <v>1102</v>
      </c>
      <c r="CM33" s="36" t="s">
        <v>62</v>
      </c>
      <c r="CN33" s="36" t="s">
        <v>62</v>
      </c>
      <c r="CO33" s="36" t="s">
        <v>309</v>
      </c>
      <c r="CP33" s="36" t="s">
        <v>1102</v>
      </c>
      <c r="CQ33" s="36" t="s">
        <v>62</v>
      </c>
      <c r="CR33" s="36" t="s">
        <v>1265</v>
      </c>
      <c r="CS33" s="36" t="s">
        <v>309</v>
      </c>
      <c r="CT33" s="36" t="s">
        <v>906</v>
      </c>
      <c r="CU33" s="36" t="s">
        <v>309</v>
      </c>
      <c r="CV33" s="36" t="s">
        <v>93</v>
      </c>
      <c r="CW33" s="36" t="s">
        <v>309</v>
      </c>
      <c r="CX33" s="36" t="s">
        <v>1240</v>
      </c>
      <c r="CY33" s="36" t="s">
        <v>124</v>
      </c>
      <c r="CZ33" s="36" t="s">
        <v>1108</v>
      </c>
      <c r="DA33" s="36" t="s">
        <v>309</v>
      </c>
      <c r="DB33" s="36" t="s">
        <v>1108</v>
      </c>
      <c r="DC33" s="36" t="s">
        <v>309</v>
      </c>
      <c r="DD33" s="36" t="s">
        <v>309</v>
      </c>
      <c r="DE33" s="36" t="s">
        <v>909</v>
      </c>
      <c r="DF33" s="36" t="s">
        <v>309</v>
      </c>
      <c r="DG33" s="37" t="s">
        <v>1242</v>
      </c>
      <c r="DH33" s="36" t="s">
        <v>62</v>
      </c>
      <c r="DI33" s="36" t="s">
        <v>309</v>
      </c>
      <c r="DJ33" s="36" t="s">
        <v>110</v>
      </c>
      <c r="DK33" s="37">
        <v>28</v>
      </c>
      <c r="DL33" s="36">
        <v>0</v>
      </c>
      <c r="DM33" s="37" t="s">
        <v>1114</v>
      </c>
      <c r="DN33" s="37" t="s">
        <v>1394</v>
      </c>
      <c r="DO33" s="36" t="s">
        <v>112</v>
      </c>
      <c r="DP33" s="36" t="s">
        <v>1103</v>
      </c>
      <c r="DQ33" s="36" t="s">
        <v>124</v>
      </c>
      <c r="DR33" s="37">
        <v>12</v>
      </c>
      <c r="DS33" s="37" t="s">
        <v>124</v>
      </c>
      <c r="DT33" s="37" t="s">
        <v>124</v>
      </c>
      <c r="DU33" s="37" t="s">
        <v>124</v>
      </c>
      <c r="DV33" s="37" t="s">
        <v>1123</v>
      </c>
      <c r="DW33" s="37" t="s">
        <v>309</v>
      </c>
      <c r="DX33" s="37" t="s">
        <v>107</v>
      </c>
      <c r="DY33" s="36" t="s">
        <v>107</v>
      </c>
      <c r="DZ33" s="37" t="s">
        <v>124</v>
      </c>
      <c r="EA33" s="37" t="s">
        <v>1119</v>
      </c>
      <c r="EB33" s="36" t="s">
        <v>1093</v>
      </c>
      <c r="EC33" s="36" t="s">
        <v>309</v>
      </c>
      <c r="ED33" s="36"/>
      <c r="EE33" s="36" t="s">
        <v>124</v>
      </c>
      <c r="EF33" s="36" t="s">
        <v>1200</v>
      </c>
      <c r="EG33" s="36" t="s">
        <v>309</v>
      </c>
      <c r="EH33" s="37" t="s">
        <v>124</v>
      </c>
      <c r="EI33" s="37" t="s">
        <v>107</v>
      </c>
      <c r="EJ33" s="37" t="s">
        <v>107</v>
      </c>
      <c r="EK33" s="36" t="s">
        <v>1112</v>
      </c>
      <c r="EL33" s="36" t="s">
        <v>309</v>
      </c>
      <c r="EM33" s="36" t="s">
        <v>1110</v>
      </c>
      <c r="EN33" s="36" t="s">
        <v>309</v>
      </c>
      <c r="EO33" s="36" t="s">
        <v>62</v>
      </c>
      <c r="EP33" s="36" t="s">
        <v>309</v>
      </c>
      <c r="EQ33" s="36" t="s">
        <v>841</v>
      </c>
      <c r="ER33" s="36" t="s">
        <v>309</v>
      </c>
      <c r="ES33" s="36">
        <v>0</v>
      </c>
      <c r="ET33" s="37">
        <v>0</v>
      </c>
      <c r="EU33" s="37">
        <v>0</v>
      </c>
      <c r="EV33" s="37">
        <v>0</v>
      </c>
      <c r="EW33" s="37">
        <v>0</v>
      </c>
      <c r="EX33" s="37">
        <v>0</v>
      </c>
      <c r="EY33" s="37">
        <v>0</v>
      </c>
      <c r="EZ33" s="36" t="s">
        <v>124</v>
      </c>
      <c r="FA33" s="36" t="s">
        <v>107</v>
      </c>
      <c r="FB33" s="36" t="s">
        <v>107</v>
      </c>
      <c r="FC33" s="36" t="s">
        <v>309</v>
      </c>
      <c r="FD33" s="36" t="s">
        <v>124</v>
      </c>
      <c r="FE33" s="36" t="s">
        <v>309</v>
      </c>
      <c r="FF33" s="36" t="s">
        <v>309</v>
      </c>
      <c r="FG33" s="41" t="s">
        <v>1235</v>
      </c>
      <c r="FH33" s="36" t="s">
        <v>309</v>
      </c>
      <c r="FI33" s="36" t="s">
        <v>1</v>
      </c>
      <c r="FJ33" s="36"/>
      <c r="FK33" s="36" t="s">
        <v>107</v>
      </c>
      <c r="FL33" s="36" t="s">
        <v>124</v>
      </c>
      <c r="FM33" s="36" t="s">
        <v>107</v>
      </c>
      <c r="FN33" s="36" t="s">
        <v>1227</v>
      </c>
      <c r="FO33" s="36" t="s">
        <v>309</v>
      </c>
      <c r="FP33" s="36" t="s">
        <v>309</v>
      </c>
      <c r="FQ33" s="36" t="s">
        <v>309</v>
      </c>
      <c r="FR33" s="36" t="s">
        <v>1102</v>
      </c>
      <c r="FS33" s="36" t="s">
        <v>1102</v>
      </c>
      <c r="FT33" s="36" t="s">
        <v>124</v>
      </c>
      <c r="FU33" s="36" t="s">
        <v>124</v>
      </c>
      <c r="FV33" s="36" t="s">
        <v>84</v>
      </c>
      <c r="FW33" s="36" t="s">
        <v>309</v>
      </c>
      <c r="FX33" s="36" t="s">
        <v>84</v>
      </c>
      <c r="FY33" s="36" t="s">
        <v>309</v>
      </c>
      <c r="FZ33" s="37">
        <v>100</v>
      </c>
      <c r="GA33" s="36" t="s">
        <v>124</v>
      </c>
      <c r="GB33" s="36" t="s">
        <v>1111</v>
      </c>
      <c r="GC33" s="36" t="s">
        <v>124</v>
      </c>
      <c r="GD33" s="36" t="s">
        <v>124</v>
      </c>
      <c r="GE33" s="36" t="s">
        <v>1107</v>
      </c>
      <c r="GF33" s="36" t="s">
        <v>309</v>
      </c>
      <c r="GG33" s="36" t="s">
        <v>1107</v>
      </c>
      <c r="GH33" s="36" t="s">
        <v>309</v>
      </c>
      <c r="GI33" s="36" t="s">
        <v>107</v>
      </c>
      <c r="GJ33" s="36"/>
      <c r="GK33" s="36" t="s">
        <v>80</v>
      </c>
      <c r="GL33" s="36" t="s">
        <v>62</v>
      </c>
      <c r="GM33" s="36" t="s">
        <v>107</v>
      </c>
      <c r="GN33" s="36" t="s">
        <v>1436</v>
      </c>
      <c r="GO33" s="45" t="s">
        <v>309</v>
      </c>
      <c r="GP33" s="36" t="s">
        <v>1417</v>
      </c>
      <c r="GQ33" s="45" t="s">
        <v>309</v>
      </c>
      <c r="GR33" s="45" t="s">
        <v>1418</v>
      </c>
      <c r="GS33" s="45" t="s">
        <v>309</v>
      </c>
      <c r="GT33" s="36" t="s">
        <v>1415</v>
      </c>
      <c r="GU33" s="36" t="s">
        <v>309</v>
      </c>
      <c r="GV33" s="36" t="s">
        <v>1414</v>
      </c>
      <c r="GW33" s="45" t="s">
        <v>107</v>
      </c>
      <c r="GX33" s="36" t="s">
        <v>309</v>
      </c>
      <c r="GY33" s="36"/>
      <c r="GZ33" s="36" t="s">
        <v>100</v>
      </c>
      <c r="HA33" s="36" t="s">
        <v>309</v>
      </c>
      <c r="HB33" s="36" t="s">
        <v>1236</v>
      </c>
      <c r="HC33" s="36" t="s">
        <v>309</v>
      </c>
      <c r="HD33" s="36" t="s">
        <v>107</v>
      </c>
      <c r="HE33" s="36" t="s">
        <v>309</v>
      </c>
      <c r="HF33" s="36" t="s">
        <v>124</v>
      </c>
      <c r="HG33" s="36" t="s">
        <v>1190</v>
      </c>
      <c r="HH33" s="36" t="s">
        <v>83</v>
      </c>
      <c r="HI33" s="36" t="s">
        <v>309</v>
      </c>
      <c r="HJ33" s="36" t="s">
        <v>124</v>
      </c>
      <c r="HK33" s="36" t="s">
        <v>309</v>
      </c>
      <c r="HL33" s="2" t="str">
        <f t="shared" si="0"/>
        <v>1500 - 2500</v>
      </c>
    </row>
    <row r="34" spans="1:220" s="2" customFormat="1" ht="25.35" customHeight="1" x14ac:dyDescent="0.35">
      <c r="A34" s="33"/>
      <c r="B34" s="34">
        <v>42705</v>
      </c>
      <c r="C34" s="33">
        <v>9</v>
      </c>
      <c r="D34" s="37">
        <v>594</v>
      </c>
      <c r="E34" s="36" t="s">
        <v>862</v>
      </c>
      <c r="F34" s="36" t="s">
        <v>1506</v>
      </c>
      <c r="G34" s="36" t="s">
        <v>309</v>
      </c>
      <c r="H34" s="34">
        <v>42170</v>
      </c>
      <c r="I34" s="34" t="s">
        <v>309</v>
      </c>
      <c r="J34" s="36" t="s">
        <v>836</v>
      </c>
      <c r="K34" s="36" t="s">
        <v>88</v>
      </c>
      <c r="L34" s="36" t="s">
        <v>91</v>
      </c>
      <c r="M34" s="36" t="s">
        <v>863</v>
      </c>
      <c r="N34" s="35">
        <v>1</v>
      </c>
      <c r="O34" s="36">
        <v>27.980889999999999</v>
      </c>
      <c r="P34" s="36">
        <v>85.184989999999999</v>
      </c>
      <c r="Q34" s="36">
        <v>734.57693245549865</v>
      </c>
      <c r="R34" s="36" t="s">
        <v>309</v>
      </c>
      <c r="S34" s="36" t="s">
        <v>119</v>
      </c>
      <c r="T34" s="36" t="s">
        <v>80</v>
      </c>
      <c r="U34" s="36" t="s">
        <v>129</v>
      </c>
      <c r="V34" s="37" t="s">
        <v>107</v>
      </c>
      <c r="W34" s="36" t="s">
        <v>866</v>
      </c>
      <c r="X34" s="36" t="s">
        <v>1081</v>
      </c>
      <c r="Y34" s="36" t="s">
        <v>309</v>
      </c>
      <c r="Z34" s="36" t="s">
        <v>108</v>
      </c>
      <c r="AA34" s="36" t="s">
        <v>107</v>
      </c>
      <c r="AB34" s="36" t="s">
        <v>115</v>
      </c>
      <c r="AC34" s="36" t="s">
        <v>1221</v>
      </c>
      <c r="AD34" s="36" t="s">
        <v>309</v>
      </c>
      <c r="AE34" s="37" t="s">
        <v>124</v>
      </c>
      <c r="AF34" s="35" t="s">
        <v>76</v>
      </c>
      <c r="AG34" s="35" t="s">
        <v>124</v>
      </c>
      <c r="AH34" s="37" t="s">
        <v>107</v>
      </c>
      <c r="AI34" s="36" t="s">
        <v>309</v>
      </c>
      <c r="AJ34" s="36" t="s">
        <v>309</v>
      </c>
      <c r="AK34" s="37" t="s">
        <v>124</v>
      </c>
      <c r="AL34" s="35" t="s">
        <v>88</v>
      </c>
      <c r="AM34" s="35" t="s">
        <v>91</v>
      </c>
      <c r="AN34" s="35" t="s">
        <v>867</v>
      </c>
      <c r="AO34" s="35">
        <v>8</v>
      </c>
      <c r="AP34" s="35" t="s">
        <v>88</v>
      </c>
      <c r="AQ34" s="35" t="s">
        <v>91</v>
      </c>
      <c r="AR34" s="35" t="s">
        <v>867</v>
      </c>
      <c r="AS34" s="35">
        <v>9</v>
      </c>
      <c r="AT34" s="37">
        <v>94</v>
      </c>
      <c r="AU34" s="37">
        <v>383</v>
      </c>
      <c r="AV34" s="37">
        <v>10</v>
      </c>
      <c r="AW34" s="37">
        <v>33</v>
      </c>
      <c r="AX34" s="37">
        <v>38</v>
      </c>
      <c r="AY34" s="37">
        <v>99</v>
      </c>
      <c r="AZ34" s="37">
        <v>5</v>
      </c>
      <c r="BA34" s="37">
        <v>185</v>
      </c>
      <c r="BB34" s="37">
        <v>14</v>
      </c>
      <c r="BC34" s="37">
        <v>28</v>
      </c>
      <c r="BD34" s="37">
        <v>66</v>
      </c>
      <c r="BE34" s="37">
        <v>80</v>
      </c>
      <c r="BF34" s="37">
        <v>10</v>
      </c>
      <c r="BG34" s="37">
        <v>198</v>
      </c>
      <c r="BH34" s="36" t="s">
        <v>1191</v>
      </c>
      <c r="BI34" s="34">
        <v>42580</v>
      </c>
      <c r="BJ34" s="37" t="s">
        <v>124</v>
      </c>
      <c r="BK34" s="36" t="s">
        <v>109</v>
      </c>
      <c r="BL34" s="36" t="s">
        <v>309</v>
      </c>
      <c r="BM34" s="36" t="s">
        <v>1258</v>
      </c>
      <c r="BN34" s="36" t="s">
        <v>309</v>
      </c>
      <c r="BO34" s="36" t="s">
        <v>107</v>
      </c>
      <c r="BP34" s="36" t="s">
        <v>309</v>
      </c>
      <c r="BQ34" s="36" t="s">
        <v>309</v>
      </c>
      <c r="BR34" s="36" t="s">
        <v>107</v>
      </c>
      <c r="BS34" s="36" t="s">
        <v>107</v>
      </c>
      <c r="BT34" s="36" t="s">
        <v>107</v>
      </c>
      <c r="BU34" s="36" t="s">
        <v>107</v>
      </c>
      <c r="BV34" s="36" t="s">
        <v>107</v>
      </c>
      <c r="BW34" s="36" t="s">
        <v>107</v>
      </c>
      <c r="BX34" s="36" t="s">
        <v>107</v>
      </c>
      <c r="BY34" s="36" t="s">
        <v>107</v>
      </c>
      <c r="BZ34" s="36" t="s">
        <v>309</v>
      </c>
      <c r="CA34" s="36" t="s">
        <v>309</v>
      </c>
      <c r="CB34" s="36" t="s">
        <v>309</v>
      </c>
      <c r="CC34" s="36" t="s">
        <v>1102</v>
      </c>
      <c r="CD34" s="37" t="s">
        <v>107</v>
      </c>
      <c r="CE34" s="37" t="s">
        <v>80</v>
      </c>
      <c r="CF34" s="37" t="s">
        <v>1253</v>
      </c>
      <c r="CG34" s="37" t="s">
        <v>107</v>
      </c>
      <c r="CH34" s="36" t="s">
        <v>1102</v>
      </c>
      <c r="CI34" s="36" t="s">
        <v>62</v>
      </c>
      <c r="CJ34" s="36" t="s">
        <v>62</v>
      </c>
      <c r="CK34" s="36" t="s">
        <v>62</v>
      </c>
      <c r="CL34" s="36" t="s">
        <v>1102</v>
      </c>
      <c r="CM34" s="36" t="s">
        <v>62</v>
      </c>
      <c r="CN34" s="36" t="s">
        <v>62</v>
      </c>
      <c r="CO34" s="36" t="s">
        <v>309</v>
      </c>
      <c r="CP34" s="36" t="s">
        <v>1102</v>
      </c>
      <c r="CQ34" s="36" t="s">
        <v>1102</v>
      </c>
      <c r="CR34" s="36" t="s">
        <v>80</v>
      </c>
      <c r="CS34" s="36" t="s">
        <v>1309</v>
      </c>
      <c r="CT34" s="36" t="s">
        <v>62</v>
      </c>
      <c r="CU34" s="36" t="s">
        <v>309</v>
      </c>
      <c r="CV34" s="36" t="s">
        <v>62</v>
      </c>
      <c r="CW34" s="36" t="s">
        <v>309</v>
      </c>
      <c r="CX34" s="36" t="s">
        <v>1240</v>
      </c>
      <c r="CY34" s="36" t="s">
        <v>107</v>
      </c>
      <c r="CZ34" s="36" t="s">
        <v>1108</v>
      </c>
      <c r="DA34" s="36" t="s">
        <v>309</v>
      </c>
      <c r="DB34" s="36" t="s">
        <v>1108</v>
      </c>
      <c r="DC34" s="36" t="s">
        <v>309</v>
      </c>
      <c r="DD34" s="36" t="s">
        <v>309</v>
      </c>
      <c r="DE34" s="36" t="s">
        <v>909</v>
      </c>
      <c r="DF34" s="36" t="s">
        <v>309</v>
      </c>
      <c r="DG34" s="37" t="s">
        <v>839</v>
      </c>
      <c r="DH34" s="36" t="s">
        <v>62</v>
      </c>
      <c r="DI34" s="36" t="s">
        <v>309</v>
      </c>
      <c r="DJ34" s="36" t="s">
        <v>102</v>
      </c>
      <c r="DK34" s="37">
        <v>11</v>
      </c>
      <c r="DL34" s="36">
        <v>0</v>
      </c>
      <c r="DM34" s="37" t="s">
        <v>1114</v>
      </c>
      <c r="DN34" s="37" t="s">
        <v>1313</v>
      </c>
      <c r="DO34" s="36" t="s">
        <v>112</v>
      </c>
      <c r="DP34" s="36" t="s">
        <v>1103</v>
      </c>
      <c r="DQ34" s="36" t="s">
        <v>124</v>
      </c>
      <c r="DR34" s="37">
        <v>0</v>
      </c>
      <c r="DS34" s="37" t="s">
        <v>309</v>
      </c>
      <c r="DT34" s="37" t="s">
        <v>309</v>
      </c>
      <c r="DU34" s="37" t="s">
        <v>309</v>
      </c>
      <c r="DV34" s="37" t="s">
        <v>87</v>
      </c>
      <c r="DW34" s="37" t="s">
        <v>309</v>
      </c>
      <c r="DX34" s="37" t="s">
        <v>107</v>
      </c>
      <c r="DY34" s="36" t="s">
        <v>107</v>
      </c>
      <c r="DZ34" s="37" t="s">
        <v>124</v>
      </c>
      <c r="EA34" s="37" t="s">
        <v>1229</v>
      </c>
      <c r="EB34" s="36" t="s">
        <v>1230</v>
      </c>
      <c r="EC34" s="36" t="s">
        <v>309</v>
      </c>
      <c r="ED34" s="36"/>
      <c r="EE34" s="36" t="s">
        <v>107</v>
      </c>
      <c r="EF34" s="36" t="s">
        <v>309</v>
      </c>
      <c r="EG34" s="36" t="s">
        <v>309</v>
      </c>
      <c r="EH34" s="37" t="s">
        <v>124</v>
      </c>
      <c r="EI34" s="37" t="s">
        <v>107</v>
      </c>
      <c r="EJ34" s="37" t="s">
        <v>107</v>
      </c>
      <c r="EK34" s="36" t="s">
        <v>1112</v>
      </c>
      <c r="EL34" s="36" t="s">
        <v>309</v>
      </c>
      <c r="EM34" s="36" t="s">
        <v>1110</v>
      </c>
      <c r="EN34" s="36" t="s">
        <v>309</v>
      </c>
      <c r="EO34" s="36" t="s">
        <v>62</v>
      </c>
      <c r="EP34" s="36" t="s">
        <v>309</v>
      </c>
      <c r="EQ34" s="36" t="s">
        <v>62</v>
      </c>
      <c r="ER34" s="36" t="s">
        <v>309</v>
      </c>
      <c r="ES34" s="36">
        <v>0</v>
      </c>
      <c r="ET34" s="37">
        <v>0</v>
      </c>
      <c r="EU34" s="37">
        <v>0</v>
      </c>
      <c r="EV34" s="37">
        <v>0</v>
      </c>
      <c r="EW34" s="37">
        <v>0</v>
      </c>
      <c r="EX34" s="37">
        <v>0</v>
      </c>
      <c r="EY34" s="37">
        <v>0</v>
      </c>
      <c r="EZ34" s="36" t="s">
        <v>124</v>
      </c>
      <c r="FA34" s="36" t="s">
        <v>124</v>
      </c>
      <c r="FB34" s="36" t="s">
        <v>124</v>
      </c>
      <c r="FC34" s="36" t="s">
        <v>1315</v>
      </c>
      <c r="FD34" s="36" t="s">
        <v>124</v>
      </c>
      <c r="FE34" s="36" t="s">
        <v>309</v>
      </c>
      <c r="FF34" s="36" t="s">
        <v>309</v>
      </c>
      <c r="FG34" s="41" t="s">
        <v>1235</v>
      </c>
      <c r="FH34" s="36" t="s">
        <v>309</v>
      </c>
      <c r="FI34" s="36" t="s">
        <v>105</v>
      </c>
      <c r="FJ34" s="36"/>
      <c r="FK34" s="36" t="s">
        <v>124</v>
      </c>
      <c r="FL34" s="36" t="s">
        <v>124</v>
      </c>
      <c r="FM34" s="36" t="s">
        <v>107</v>
      </c>
      <c r="FN34" s="36" t="s">
        <v>1227</v>
      </c>
      <c r="FO34" s="36" t="s">
        <v>309</v>
      </c>
      <c r="FP34" s="36" t="s">
        <v>309</v>
      </c>
      <c r="FQ34" s="36" t="s">
        <v>309</v>
      </c>
      <c r="FR34" s="36" t="s">
        <v>1102</v>
      </c>
      <c r="FS34" s="36" t="s">
        <v>1102</v>
      </c>
      <c r="FT34" s="36" t="s">
        <v>124</v>
      </c>
      <c r="FU34" s="36" t="s">
        <v>124</v>
      </c>
      <c r="FV34" s="36" t="s">
        <v>84</v>
      </c>
      <c r="FW34" s="36" t="s">
        <v>309</v>
      </c>
      <c r="FX34" s="36" t="s">
        <v>97</v>
      </c>
      <c r="FY34" s="36" t="s">
        <v>309</v>
      </c>
      <c r="FZ34" s="37">
        <v>15</v>
      </c>
      <c r="GA34" s="36" t="s">
        <v>124</v>
      </c>
      <c r="GB34" s="36" t="s">
        <v>1111</v>
      </c>
      <c r="GC34" s="36" t="s">
        <v>107</v>
      </c>
      <c r="GD34" s="36" t="s">
        <v>124</v>
      </c>
      <c r="GE34" s="36" t="s">
        <v>1107</v>
      </c>
      <c r="GF34" s="36" t="s">
        <v>309</v>
      </c>
      <c r="GG34" s="36" t="s">
        <v>1303</v>
      </c>
      <c r="GH34" s="36" t="s">
        <v>309</v>
      </c>
      <c r="GI34" s="36" t="s">
        <v>107</v>
      </c>
      <c r="GJ34" s="36"/>
      <c r="GK34" s="36" t="s">
        <v>80</v>
      </c>
      <c r="GL34" s="36" t="s">
        <v>62</v>
      </c>
      <c r="GM34" s="36" t="s">
        <v>107</v>
      </c>
      <c r="GN34" s="36" t="s">
        <v>80</v>
      </c>
      <c r="GO34" s="45" t="s">
        <v>1424</v>
      </c>
      <c r="GP34" s="36" t="s">
        <v>80</v>
      </c>
      <c r="GQ34" s="45" t="s">
        <v>1422</v>
      </c>
      <c r="GR34" s="45" t="s">
        <v>1367</v>
      </c>
      <c r="GS34" s="45" t="s">
        <v>309</v>
      </c>
      <c r="GT34" s="36" t="s">
        <v>1367</v>
      </c>
      <c r="GU34" s="36" t="s">
        <v>309</v>
      </c>
      <c r="GV34" s="36" t="s">
        <v>1414</v>
      </c>
      <c r="GW34" s="45" t="s">
        <v>107</v>
      </c>
      <c r="GX34" s="36" t="s">
        <v>309</v>
      </c>
      <c r="GY34" s="36"/>
      <c r="GZ34" s="36" t="s">
        <v>100</v>
      </c>
      <c r="HA34" s="36" t="s">
        <v>309</v>
      </c>
      <c r="HB34" s="36" t="s">
        <v>86</v>
      </c>
      <c r="HC34" s="36" t="s">
        <v>309</v>
      </c>
      <c r="HD34" s="36" t="s">
        <v>107</v>
      </c>
      <c r="HE34" s="36" t="s">
        <v>309</v>
      </c>
      <c r="HF34" s="36" t="s">
        <v>124</v>
      </c>
      <c r="HG34" s="36" t="s">
        <v>1190</v>
      </c>
      <c r="HH34" s="36" t="s">
        <v>80</v>
      </c>
      <c r="HI34" s="36" t="s">
        <v>1447</v>
      </c>
      <c r="HJ34" s="36" t="s">
        <v>124</v>
      </c>
      <c r="HK34" s="36" t="s">
        <v>1448</v>
      </c>
      <c r="HL34" s="2" t="str">
        <f t="shared" si="0"/>
        <v>&lt;1500</v>
      </c>
    </row>
    <row r="35" spans="1:220" s="2" customFormat="1" ht="25.35" customHeight="1" x14ac:dyDescent="0.35">
      <c r="A35" s="33"/>
      <c r="B35" s="34">
        <v>42705</v>
      </c>
      <c r="C35" s="33">
        <v>9</v>
      </c>
      <c r="D35" s="37">
        <v>595</v>
      </c>
      <c r="E35" s="36" t="s">
        <v>873</v>
      </c>
      <c r="F35" s="36" t="s">
        <v>1506</v>
      </c>
      <c r="G35" s="36" t="s">
        <v>309</v>
      </c>
      <c r="H35" s="34">
        <v>42145</v>
      </c>
      <c r="I35" s="34" t="s">
        <v>309</v>
      </c>
      <c r="J35" s="36" t="s">
        <v>836</v>
      </c>
      <c r="K35" s="36" t="s">
        <v>88</v>
      </c>
      <c r="L35" s="36" t="s">
        <v>91</v>
      </c>
      <c r="M35" s="36" t="s">
        <v>863</v>
      </c>
      <c r="N35" s="35">
        <v>1</v>
      </c>
      <c r="O35" s="36">
        <v>27.992730000000002</v>
      </c>
      <c r="P35" s="36">
        <v>85.215931999999995</v>
      </c>
      <c r="Q35" s="36">
        <v>620.88514996342349</v>
      </c>
      <c r="R35" s="36" t="s">
        <v>309</v>
      </c>
      <c r="S35" s="38" t="s">
        <v>119</v>
      </c>
      <c r="T35" s="36" t="s">
        <v>80</v>
      </c>
      <c r="U35" s="36" t="s">
        <v>129</v>
      </c>
      <c r="V35" s="37" t="s">
        <v>107</v>
      </c>
      <c r="W35" s="36" t="s">
        <v>866</v>
      </c>
      <c r="X35" s="36" t="s">
        <v>1081</v>
      </c>
      <c r="Y35" s="36" t="s">
        <v>309</v>
      </c>
      <c r="Z35" s="36" t="s">
        <v>124</v>
      </c>
      <c r="AA35" s="36" t="s">
        <v>124</v>
      </c>
      <c r="AB35" s="36" t="s">
        <v>115</v>
      </c>
      <c r="AC35" s="36" t="s">
        <v>1221</v>
      </c>
      <c r="AD35" s="36" t="s">
        <v>309</v>
      </c>
      <c r="AE35" s="37" t="s">
        <v>124</v>
      </c>
      <c r="AF35" s="35" t="s">
        <v>77</v>
      </c>
      <c r="AG35" s="35" t="s">
        <v>124</v>
      </c>
      <c r="AH35" s="37" t="s">
        <v>107</v>
      </c>
      <c r="AI35" s="36" t="s">
        <v>309</v>
      </c>
      <c r="AJ35" s="36" t="s">
        <v>309</v>
      </c>
      <c r="AK35" s="37" t="s">
        <v>124</v>
      </c>
      <c r="AL35" s="35" t="s">
        <v>88</v>
      </c>
      <c r="AM35" s="35" t="s">
        <v>91</v>
      </c>
      <c r="AN35" s="35" t="s">
        <v>867</v>
      </c>
      <c r="AO35" s="35">
        <v>9</v>
      </c>
      <c r="AP35" s="35" t="s">
        <v>88</v>
      </c>
      <c r="AQ35" s="35" t="s">
        <v>91</v>
      </c>
      <c r="AR35" s="35" t="s">
        <v>867</v>
      </c>
      <c r="AS35" s="35">
        <v>8</v>
      </c>
      <c r="AT35" s="37">
        <v>170</v>
      </c>
      <c r="AU35" s="37">
        <v>674</v>
      </c>
      <c r="AV35" s="37">
        <v>9</v>
      </c>
      <c r="AW35" s="37">
        <v>51</v>
      </c>
      <c r="AX35" s="37">
        <v>60</v>
      </c>
      <c r="AY35" s="37">
        <v>179</v>
      </c>
      <c r="AZ35" s="37">
        <v>9</v>
      </c>
      <c r="BA35" s="37">
        <v>308</v>
      </c>
      <c r="BB35" s="37">
        <v>25</v>
      </c>
      <c r="BC35" s="37">
        <v>51</v>
      </c>
      <c r="BD35" s="37">
        <v>94</v>
      </c>
      <c r="BE35" s="37">
        <v>196</v>
      </c>
      <c r="BF35" s="37">
        <v>0</v>
      </c>
      <c r="BG35" s="37">
        <v>366</v>
      </c>
      <c r="BH35" s="36" t="s">
        <v>1191</v>
      </c>
      <c r="BI35" s="34">
        <v>42319</v>
      </c>
      <c r="BJ35" s="37" t="s">
        <v>124</v>
      </c>
      <c r="BK35" s="36" t="s">
        <v>109</v>
      </c>
      <c r="BL35" s="36" t="s">
        <v>309</v>
      </c>
      <c r="BM35" s="36" t="s">
        <v>1023</v>
      </c>
      <c r="BN35" s="36" t="s">
        <v>309</v>
      </c>
      <c r="BO35" s="36" t="s">
        <v>107</v>
      </c>
      <c r="BP35" s="36" t="s">
        <v>309</v>
      </c>
      <c r="BQ35" s="36" t="s">
        <v>309</v>
      </c>
      <c r="BR35" s="36" t="s">
        <v>107</v>
      </c>
      <c r="BS35" s="36" t="s">
        <v>107</v>
      </c>
      <c r="BT35" s="36" t="s">
        <v>107</v>
      </c>
      <c r="BU35" s="36" t="s">
        <v>107</v>
      </c>
      <c r="BV35" s="36" t="s">
        <v>107</v>
      </c>
      <c r="BW35" s="36" t="s">
        <v>107</v>
      </c>
      <c r="BX35" s="36" t="s">
        <v>107</v>
      </c>
      <c r="BY35" s="36" t="s">
        <v>107</v>
      </c>
      <c r="BZ35" s="36" t="s">
        <v>309</v>
      </c>
      <c r="CA35" s="36" t="s">
        <v>309</v>
      </c>
      <c r="CB35" s="36" t="s">
        <v>309</v>
      </c>
      <c r="CC35" s="36" t="s">
        <v>1102</v>
      </c>
      <c r="CD35" s="37" t="s">
        <v>124</v>
      </c>
      <c r="CE35" s="37" t="s">
        <v>1226</v>
      </c>
      <c r="CF35" s="37" t="s">
        <v>309</v>
      </c>
      <c r="CG35" s="37" t="s">
        <v>124</v>
      </c>
      <c r="CH35" s="36" t="s">
        <v>1102</v>
      </c>
      <c r="CI35" s="36" t="s">
        <v>62</v>
      </c>
      <c r="CJ35" s="36" t="s">
        <v>62</v>
      </c>
      <c r="CK35" s="36" t="s">
        <v>62</v>
      </c>
      <c r="CL35" s="36" t="s">
        <v>1102</v>
      </c>
      <c r="CM35" s="36" t="s">
        <v>62</v>
      </c>
      <c r="CN35" s="36" t="s">
        <v>62</v>
      </c>
      <c r="CO35" s="36" t="s">
        <v>309</v>
      </c>
      <c r="CP35" s="36" t="s">
        <v>77</v>
      </c>
      <c r="CQ35" s="36" t="s">
        <v>1102</v>
      </c>
      <c r="CR35" s="36" t="s">
        <v>905</v>
      </c>
      <c r="CS35" s="36" t="s">
        <v>309</v>
      </c>
      <c r="CT35" s="36" t="s">
        <v>1239</v>
      </c>
      <c r="CU35" s="36" t="s">
        <v>309</v>
      </c>
      <c r="CV35" s="36" t="s">
        <v>80</v>
      </c>
      <c r="CW35" s="36" t="s">
        <v>1309</v>
      </c>
      <c r="CX35" s="36" t="s">
        <v>1240</v>
      </c>
      <c r="CY35" s="36" t="s">
        <v>107</v>
      </c>
      <c r="CZ35" s="36" t="s">
        <v>1120</v>
      </c>
      <c r="DA35" s="36" t="s">
        <v>309</v>
      </c>
      <c r="DB35" s="36" t="s">
        <v>1108</v>
      </c>
      <c r="DC35" s="36" t="s">
        <v>309</v>
      </c>
      <c r="DD35" s="36" t="s">
        <v>309</v>
      </c>
      <c r="DE35" s="36" t="s">
        <v>910</v>
      </c>
      <c r="DF35" s="36" t="s">
        <v>309</v>
      </c>
      <c r="DG35" s="37" t="s">
        <v>839</v>
      </c>
      <c r="DH35" s="36" t="s">
        <v>120</v>
      </c>
      <c r="DI35" s="36" t="s">
        <v>309</v>
      </c>
      <c r="DJ35" s="36" t="s">
        <v>110</v>
      </c>
      <c r="DK35" s="37">
        <v>27</v>
      </c>
      <c r="DL35" s="36">
        <v>0</v>
      </c>
      <c r="DM35" s="37" t="s">
        <v>1114</v>
      </c>
      <c r="DN35" s="37" t="s">
        <v>1310</v>
      </c>
      <c r="DO35" s="36" t="s">
        <v>112</v>
      </c>
      <c r="DP35" s="36" t="s">
        <v>1103</v>
      </c>
      <c r="DQ35" s="36" t="s">
        <v>124</v>
      </c>
      <c r="DR35" s="37">
        <v>0</v>
      </c>
      <c r="DS35" s="37" t="s">
        <v>309</v>
      </c>
      <c r="DT35" s="37" t="s">
        <v>309</v>
      </c>
      <c r="DU35" s="37" t="s">
        <v>309</v>
      </c>
      <c r="DV35" s="37" t="s">
        <v>101</v>
      </c>
      <c r="DW35" s="37" t="s">
        <v>309</v>
      </c>
      <c r="DX35" s="37" t="s">
        <v>107</v>
      </c>
      <c r="DY35" s="36" t="s">
        <v>107</v>
      </c>
      <c r="DZ35" s="37" t="s">
        <v>124</v>
      </c>
      <c r="EA35" s="37" t="s">
        <v>1229</v>
      </c>
      <c r="EB35" s="36" t="s">
        <v>1230</v>
      </c>
      <c r="EC35" s="36" t="s">
        <v>309</v>
      </c>
      <c r="ED35" s="36"/>
      <c r="EE35" s="36" t="s">
        <v>107</v>
      </c>
      <c r="EF35" s="36" t="s">
        <v>309</v>
      </c>
      <c r="EG35" s="36" t="s">
        <v>309</v>
      </c>
      <c r="EH35" s="37" t="s">
        <v>124</v>
      </c>
      <c r="EI35" s="37" t="s">
        <v>107</v>
      </c>
      <c r="EJ35" s="37" t="s">
        <v>107</v>
      </c>
      <c r="EK35" s="36" t="s">
        <v>1112</v>
      </c>
      <c r="EL35" s="36" t="s">
        <v>309</v>
      </c>
      <c r="EM35" s="36" t="s">
        <v>1110</v>
      </c>
      <c r="EN35" s="36" t="s">
        <v>309</v>
      </c>
      <c r="EO35" s="36" t="s">
        <v>62</v>
      </c>
      <c r="EP35" s="36" t="s">
        <v>309</v>
      </c>
      <c r="EQ35" s="36" t="s">
        <v>841</v>
      </c>
      <c r="ER35" s="36" t="s">
        <v>309</v>
      </c>
      <c r="ES35" s="36">
        <v>7</v>
      </c>
      <c r="ET35" s="37">
        <v>0</v>
      </c>
      <c r="EU35" s="37">
        <v>0</v>
      </c>
      <c r="EV35" s="37">
        <v>0</v>
      </c>
      <c r="EW35" s="37">
        <v>0</v>
      </c>
      <c r="EX35" s="37">
        <v>0</v>
      </c>
      <c r="EY35" s="37">
        <v>0</v>
      </c>
      <c r="EZ35" s="36" t="s">
        <v>124</v>
      </c>
      <c r="FA35" s="36" t="s">
        <v>124</v>
      </c>
      <c r="FB35" s="36" t="s">
        <v>124</v>
      </c>
      <c r="FC35" s="36" t="s">
        <v>1273</v>
      </c>
      <c r="FD35" s="36" t="s">
        <v>124</v>
      </c>
      <c r="FE35" s="36" t="s">
        <v>309</v>
      </c>
      <c r="FF35" s="36" t="s">
        <v>309</v>
      </c>
      <c r="FG35" s="41" t="s">
        <v>1235</v>
      </c>
      <c r="FH35" s="36" t="s">
        <v>309</v>
      </c>
      <c r="FI35" s="36" t="s">
        <v>105</v>
      </c>
      <c r="FJ35" s="36"/>
      <c r="FK35" s="36" t="s">
        <v>124</v>
      </c>
      <c r="FL35" s="36" t="s">
        <v>124</v>
      </c>
      <c r="FM35" s="36" t="s">
        <v>124</v>
      </c>
      <c r="FN35" s="36" t="s">
        <v>1233</v>
      </c>
      <c r="FO35" s="36" t="s">
        <v>309</v>
      </c>
      <c r="FP35" s="36" t="s">
        <v>1240</v>
      </c>
      <c r="FQ35" s="36" t="s">
        <v>1273</v>
      </c>
      <c r="FR35" s="36" t="s">
        <v>1102</v>
      </c>
      <c r="FS35" s="36" t="s">
        <v>1102</v>
      </c>
      <c r="FT35" s="36" t="s">
        <v>124</v>
      </c>
      <c r="FU35" s="36" t="s">
        <v>124</v>
      </c>
      <c r="FV35" s="36" t="s">
        <v>84</v>
      </c>
      <c r="FW35" s="36" t="s">
        <v>309</v>
      </c>
      <c r="FX35" s="36" t="s">
        <v>97</v>
      </c>
      <c r="FY35" s="36" t="s">
        <v>309</v>
      </c>
      <c r="FZ35" s="37">
        <v>75</v>
      </c>
      <c r="GA35" s="36" t="s">
        <v>124</v>
      </c>
      <c r="GB35" s="36" t="s">
        <v>1111</v>
      </c>
      <c r="GC35" s="36" t="s">
        <v>124</v>
      </c>
      <c r="GD35" s="36" t="s">
        <v>124</v>
      </c>
      <c r="GE35" s="36" t="s">
        <v>1107</v>
      </c>
      <c r="GF35" s="36" t="s">
        <v>309</v>
      </c>
      <c r="GG35" s="36" t="s">
        <v>1303</v>
      </c>
      <c r="GH35" s="36" t="s">
        <v>309</v>
      </c>
      <c r="GI35" s="36" t="s">
        <v>107</v>
      </c>
      <c r="GJ35" s="36"/>
      <c r="GK35" s="36" t="s">
        <v>80</v>
      </c>
      <c r="GL35" s="36" t="s">
        <v>62</v>
      </c>
      <c r="GM35" s="36" t="s">
        <v>107</v>
      </c>
      <c r="GN35" s="36" t="s">
        <v>80</v>
      </c>
      <c r="GO35" s="45" t="s">
        <v>1419</v>
      </c>
      <c r="GP35" s="36" t="s">
        <v>80</v>
      </c>
      <c r="GQ35" s="45" t="s">
        <v>1309</v>
      </c>
      <c r="GR35" s="45" t="s">
        <v>1367</v>
      </c>
      <c r="GS35" s="45" t="s">
        <v>309</v>
      </c>
      <c r="GT35" s="36" t="s">
        <v>1367</v>
      </c>
      <c r="GU35" s="36" t="s">
        <v>309</v>
      </c>
      <c r="GV35" s="36" t="s">
        <v>1414</v>
      </c>
      <c r="GW35" s="45" t="s">
        <v>107</v>
      </c>
      <c r="GX35" s="36" t="s">
        <v>309</v>
      </c>
      <c r="GY35" s="36"/>
      <c r="GZ35" s="36" t="s">
        <v>100</v>
      </c>
      <c r="HA35" s="36" t="s">
        <v>309</v>
      </c>
      <c r="HB35" s="36" t="s">
        <v>86</v>
      </c>
      <c r="HC35" s="36" t="s">
        <v>309</v>
      </c>
      <c r="HD35" s="36" t="s">
        <v>107</v>
      </c>
      <c r="HE35" s="36" t="s">
        <v>309</v>
      </c>
      <c r="HF35" s="36" t="s">
        <v>124</v>
      </c>
      <c r="HG35" s="36" t="s">
        <v>866</v>
      </c>
      <c r="HH35" s="36" t="s">
        <v>80</v>
      </c>
      <c r="HI35" s="36" t="s">
        <v>1442</v>
      </c>
      <c r="HJ35" s="36" t="s">
        <v>124</v>
      </c>
      <c r="HK35" s="36" t="s">
        <v>1443</v>
      </c>
      <c r="HL35" s="2" t="str">
        <f t="shared" si="0"/>
        <v>&lt;1500</v>
      </c>
    </row>
    <row r="36" spans="1:220" s="2" customFormat="1" ht="25.35" customHeight="1" x14ac:dyDescent="0.35">
      <c r="A36" s="33"/>
      <c r="B36" s="34">
        <v>42705</v>
      </c>
      <c r="C36" s="33">
        <v>9</v>
      </c>
      <c r="D36" s="37">
        <v>600</v>
      </c>
      <c r="E36" s="36" t="s">
        <v>881</v>
      </c>
      <c r="F36" s="36" t="s">
        <v>1506</v>
      </c>
      <c r="G36" s="36" t="s">
        <v>309</v>
      </c>
      <c r="H36" s="34">
        <v>42119</v>
      </c>
      <c r="I36" s="34" t="s">
        <v>309</v>
      </c>
      <c r="J36" s="36" t="s">
        <v>838</v>
      </c>
      <c r="K36" s="36" t="s">
        <v>88</v>
      </c>
      <c r="L36" s="36" t="s">
        <v>16</v>
      </c>
      <c r="M36" s="36" t="s">
        <v>869</v>
      </c>
      <c r="N36" s="35">
        <v>14</v>
      </c>
      <c r="O36" s="36">
        <v>27.66863</v>
      </c>
      <c r="P36" s="36">
        <v>85.426140000000004</v>
      </c>
      <c r="Q36" s="36">
        <v>1312.4847598146794</v>
      </c>
      <c r="R36" s="36" t="s">
        <v>309</v>
      </c>
      <c r="S36" s="36" t="s">
        <v>119</v>
      </c>
      <c r="T36" s="36" t="s">
        <v>1232</v>
      </c>
      <c r="U36" s="36" t="s">
        <v>309</v>
      </c>
      <c r="V36" s="37" t="s">
        <v>107</v>
      </c>
      <c r="W36" s="36" t="s">
        <v>866</v>
      </c>
      <c r="X36" s="36" t="s">
        <v>42</v>
      </c>
      <c r="Y36" s="36" t="s">
        <v>309</v>
      </c>
      <c r="Z36" s="36" t="s">
        <v>124</v>
      </c>
      <c r="AA36" s="36" t="s">
        <v>107</v>
      </c>
      <c r="AB36" s="36" t="s">
        <v>117</v>
      </c>
      <c r="AC36" s="36" t="s">
        <v>1221</v>
      </c>
      <c r="AD36" s="36" t="s">
        <v>309</v>
      </c>
      <c r="AE36" s="37" t="s">
        <v>124</v>
      </c>
      <c r="AF36" s="35" t="s">
        <v>77</v>
      </c>
      <c r="AG36" s="35" t="s">
        <v>124</v>
      </c>
      <c r="AH36" s="37" t="s">
        <v>124</v>
      </c>
      <c r="AI36" s="36" t="s">
        <v>1504</v>
      </c>
      <c r="AJ36" s="36" t="s">
        <v>309</v>
      </c>
      <c r="AK36" s="37" t="s">
        <v>107</v>
      </c>
      <c r="AL36" s="35" t="s">
        <v>88</v>
      </c>
      <c r="AM36" s="35" t="s">
        <v>16</v>
      </c>
      <c r="AN36" s="35" t="s">
        <v>1339</v>
      </c>
      <c r="AO36" s="35">
        <v>14</v>
      </c>
      <c r="AP36" s="35" t="s">
        <v>309</v>
      </c>
      <c r="AQ36" s="35" t="s">
        <v>309</v>
      </c>
      <c r="AR36" s="35" t="s">
        <v>309</v>
      </c>
      <c r="AS36" s="35" t="s">
        <v>309</v>
      </c>
      <c r="AT36" s="37">
        <v>38</v>
      </c>
      <c r="AU36" s="37">
        <v>182</v>
      </c>
      <c r="AV36" s="37">
        <v>0</v>
      </c>
      <c r="AW36" s="37">
        <v>15</v>
      </c>
      <c r="AX36" s="37">
        <v>30</v>
      </c>
      <c r="AY36" s="37">
        <v>43</v>
      </c>
      <c r="AZ36" s="37">
        <v>13</v>
      </c>
      <c r="BA36" s="37">
        <v>101</v>
      </c>
      <c r="BB36" s="37">
        <v>0</v>
      </c>
      <c r="BC36" s="37">
        <v>10</v>
      </c>
      <c r="BD36" s="37">
        <v>15</v>
      </c>
      <c r="BE36" s="37">
        <v>41</v>
      </c>
      <c r="BF36" s="37">
        <v>15</v>
      </c>
      <c r="BG36" s="37">
        <v>81</v>
      </c>
      <c r="BH36" s="36" t="s">
        <v>1222</v>
      </c>
      <c r="BI36" s="34">
        <v>42119</v>
      </c>
      <c r="BJ36" s="37" t="s">
        <v>107</v>
      </c>
      <c r="BK36" s="36" t="s">
        <v>114</v>
      </c>
      <c r="BL36" s="36" t="s">
        <v>309</v>
      </c>
      <c r="BM36" s="36" t="s">
        <v>1224</v>
      </c>
      <c r="BN36" s="36" t="s">
        <v>309</v>
      </c>
      <c r="BO36" s="36" t="s">
        <v>124</v>
      </c>
      <c r="BP36" s="36">
        <v>4</v>
      </c>
      <c r="BQ36" s="36" t="s">
        <v>107</v>
      </c>
      <c r="BR36" s="36" t="s">
        <v>124</v>
      </c>
      <c r="BS36" s="36" t="s">
        <v>107</v>
      </c>
      <c r="BT36" s="36" t="s">
        <v>124</v>
      </c>
      <c r="BU36" s="36" t="s">
        <v>107</v>
      </c>
      <c r="BV36" s="36" t="s">
        <v>107</v>
      </c>
      <c r="BW36" s="36" t="s">
        <v>107</v>
      </c>
      <c r="BX36" s="36" t="s">
        <v>107</v>
      </c>
      <c r="BY36" s="36" t="s">
        <v>107</v>
      </c>
      <c r="BZ36" s="36" t="s">
        <v>309</v>
      </c>
      <c r="CA36" s="36" t="s">
        <v>1225</v>
      </c>
      <c r="CB36" s="36" t="s">
        <v>309</v>
      </c>
      <c r="CC36" s="36" t="s">
        <v>1102</v>
      </c>
      <c r="CD36" s="37" t="s">
        <v>107</v>
      </c>
      <c r="CE36" s="37" t="s">
        <v>1226</v>
      </c>
      <c r="CF36" s="37" t="s">
        <v>309</v>
      </c>
      <c r="CG36" s="37" t="s">
        <v>107</v>
      </c>
      <c r="CH36" s="36" t="s">
        <v>1102</v>
      </c>
      <c r="CI36" s="36" t="s">
        <v>62</v>
      </c>
      <c r="CJ36" s="36" t="s">
        <v>62</v>
      </c>
      <c r="CK36" s="36" t="s">
        <v>62</v>
      </c>
      <c r="CL36" s="36" t="s">
        <v>62</v>
      </c>
      <c r="CM36" s="36" t="s">
        <v>1102</v>
      </c>
      <c r="CN36" s="36" t="s">
        <v>62</v>
      </c>
      <c r="CO36" s="36" t="s">
        <v>309</v>
      </c>
      <c r="CP36" s="36" t="s">
        <v>1102</v>
      </c>
      <c r="CQ36" s="36" t="s">
        <v>1102</v>
      </c>
      <c r="CR36" s="36" t="s">
        <v>906</v>
      </c>
      <c r="CS36" s="36" t="s">
        <v>309</v>
      </c>
      <c r="CT36" s="36" t="s">
        <v>1265</v>
      </c>
      <c r="CU36" s="36" t="s">
        <v>309</v>
      </c>
      <c r="CV36" s="36" t="s">
        <v>104</v>
      </c>
      <c r="CW36" s="36" t="s">
        <v>309</v>
      </c>
      <c r="CX36" s="36" t="s">
        <v>1227</v>
      </c>
      <c r="CY36" s="36" t="s">
        <v>107</v>
      </c>
      <c r="CZ36" s="36" t="s">
        <v>1120</v>
      </c>
      <c r="DA36" s="36" t="s">
        <v>309</v>
      </c>
      <c r="DB36" s="36" t="s">
        <v>1108</v>
      </c>
      <c r="DC36" s="36" t="s">
        <v>309</v>
      </c>
      <c r="DD36" s="36" t="s">
        <v>309</v>
      </c>
      <c r="DE36" s="36" t="s">
        <v>910</v>
      </c>
      <c r="DF36" s="36" t="s">
        <v>309</v>
      </c>
      <c r="DG36" s="37" t="s">
        <v>839</v>
      </c>
      <c r="DH36" s="36" t="s">
        <v>62</v>
      </c>
      <c r="DI36" s="36" t="s">
        <v>309</v>
      </c>
      <c r="DJ36" s="36" t="s">
        <v>110</v>
      </c>
      <c r="DK36" s="37">
        <v>4</v>
      </c>
      <c r="DL36" s="36">
        <v>2</v>
      </c>
      <c r="DM36" s="37" t="s">
        <v>1114</v>
      </c>
      <c r="DN36" s="37" t="s">
        <v>42</v>
      </c>
      <c r="DO36" s="36" t="s">
        <v>111</v>
      </c>
      <c r="DP36" s="36" t="s">
        <v>1103</v>
      </c>
      <c r="DQ36" s="36" t="s">
        <v>124</v>
      </c>
      <c r="DR36" s="37">
        <v>1</v>
      </c>
      <c r="DS36" s="37" t="s">
        <v>124</v>
      </c>
      <c r="DT36" s="37" t="s">
        <v>124</v>
      </c>
      <c r="DU36" s="37" t="s">
        <v>107</v>
      </c>
      <c r="DV36" s="37" t="s">
        <v>101</v>
      </c>
      <c r="DW36" s="37" t="s">
        <v>309</v>
      </c>
      <c r="DX36" s="37" t="s">
        <v>107</v>
      </c>
      <c r="DY36" s="36" t="s">
        <v>1234</v>
      </c>
      <c r="DZ36" s="37" t="s">
        <v>124</v>
      </c>
      <c r="EA36" s="37" t="s">
        <v>1229</v>
      </c>
      <c r="EB36" s="36" t="s">
        <v>1230</v>
      </c>
      <c r="EC36" s="36" t="s">
        <v>309</v>
      </c>
      <c r="ED36" s="36"/>
      <c r="EE36" s="36" t="s">
        <v>124</v>
      </c>
      <c r="EF36" s="36" t="s">
        <v>1201</v>
      </c>
      <c r="EG36" s="36" t="s">
        <v>309</v>
      </c>
      <c r="EH36" s="37" t="s">
        <v>107</v>
      </c>
      <c r="EI36" s="37" t="s">
        <v>107</v>
      </c>
      <c r="EJ36" s="37" t="s">
        <v>107</v>
      </c>
      <c r="EK36" s="36" t="s">
        <v>62</v>
      </c>
      <c r="EL36" s="36" t="s">
        <v>309</v>
      </c>
      <c r="EM36" s="36" t="s">
        <v>62</v>
      </c>
      <c r="EN36" s="36" t="s">
        <v>309</v>
      </c>
      <c r="EO36" s="36" t="s">
        <v>62</v>
      </c>
      <c r="EP36" s="36" t="s">
        <v>309</v>
      </c>
      <c r="EQ36" s="36" t="s">
        <v>841</v>
      </c>
      <c r="ER36" s="36" t="s">
        <v>309</v>
      </c>
      <c r="ES36" s="36">
        <v>0</v>
      </c>
      <c r="ET36" s="37">
        <v>0</v>
      </c>
      <c r="EU36" s="37">
        <v>0</v>
      </c>
      <c r="EV36" s="37">
        <v>0</v>
      </c>
      <c r="EW36" s="37">
        <v>0</v>
      </c>
      <c r="EX36" s="37">
        <v>0</v>
      </c>
      <c r="EY36" s="37">
        <v>0</v>
      </c>
      <c r="EZ36" s="36" t="s">
        <v>107</v>
      </c>
      <c r="FA36" s="36" t="s">
        <v>107</v>
      </c>
      <c r="FB36" s="36" t="s">
        <v>107</v>
      </c>
      <c r="FC36" s="36" t="s">
        <v>309</v>
      </c>
      <c r="FD36" s="36" t="s">
        <v>124</v>
      </c>
      <c r="FE36" s="36" t="s">
        <v>309</v>
      </c>
      <c r="FF36" s="36" t="s">
        <v>309</v>
      </c>
      <c r="FG36" s="41" t="s">
        <v>1115</v>
      </c>
      <c r="FH36" s="36" t="s">
        <v>309</v>
      </c>
      <c r="FI36" s="36" t="s">
        <v>1</v>
      </c>
      <c r="FJ36" s="36"/>
      <c r="FK36" s="36" t="s">
        <v>124</v>
      </c>
      <c r="FL36" s="36" t="s">
        <v>124</v>
      </c>
      <c r="FM36" s="36" t="s">
        <v>42</v>
      </c>
      <c r="FN36" s="36" t="s">
        <v>1227</v>
      </c>
      <c r="FO36" s="36" t="s">
        <v>309</v>
      </c>
      <c r="FP36" s="36" t="s">
        <v>309</v>
      </c>
      <c r="FQ36" s="36" t="s">
        <v>309</v>
      </c>
      <c r="FR36" s="36" t="s">
        <v>1102</v>
      </c>
      <c r="FS36" s="36" t="s">
        <v>1102</v>
      </c>
      <c r="FT36" s="36" t="s">
        <v>124</v>
      </c>
      <c r="FU36" s="36" t="s">
        <v>124</v>
      </c>
      <c r="FV36" s="36" t="s">
        <v>79</v>
      </c>
      <c r="FW36" s="36" t="s">
        <v>309</v>
      </c>
      <c r="FX36" s="36" t="s">
        <v>97</v>
      </c>
      <c r="FY36" s="36" t="s">
        <v>309</v>
      </c>
      <c r="FZ36" s="37">
        <v>60</v>
      </c>
      <c r="GA36" s="36" t="s">
        <v>107</v>
      </c>
      <c r="GB36" s="36" t="s">
        <v>1111</v>
      </c>
      <c r="GC36" s="36" t="s">
        <v>107</v>
      </c>
      <c r="GD36" s="36" t="s">
        <v>107</v>
      </c>
      <c r="GE36" s="36" t="s">
        <v>1113</v>
      </c>
      <c r="GF36" s="36" t="s">
        <v>309</v>
      </c>
      <c r="GG36" s="36" t="s">
        <v>1122</v>
      </c>
      <c r="GH36" s="36" t="s">
        <v>309</v>
      </c>
      <c r="GI36" s="36" t="s">
        <v>107</v>
      </c>
      <c r="GJ36" s="36"/>
      <c r="GK36" s="36" t="s">
        <v>80</v>
      </c>
      <c r="GL36" s="36" t="s">
        <v>107</v>
      </c>
      <c r="GM36" s="36" t="s">
        <v>107</v>
      </c>
      <c r="GN36" s="36" t="s">
        <v>1412</v>
      </c>
      <c r="GO36" s="45" t="s">
        <v>309</v>
      </c>
      <c r="GP36" s="36" t="s">
        <v>1413</v>
      </c>
      <c r="GQ36" s="45" t="s">
        <v>309</v>
      </c>
      <c r="GR36" s="45" t="s">
        <v>1415</v>
      </c>
      <c r="GS36" s="45" t="s">
        <v>309</v>
      </c>
      <c r="GT36" s="36" t="s">
        <v>1417</v>
      </c>
      <c r="GU36" s="36" t="s">
        <v>309</v>
      </c>
      <c r="GV36" s="36" t="s">
        <v>1414</v>
      </c>
      <c r="GW36" s="45" t="s">
        <v>107</v>
      </c>
      <c r="GX36" s="36" t="s">
        <v>309</v>
      </c>
      <c r="GY36" s="36"/>
      <c r="GZ36" s="36" t="s">
        <v>1236</v>
      </c>
      <c r="HA36" s="36" t="s">
        <v>309</v>
      </c>
      <c r="HB36" s="36" t="s">
        <v>100</v>
      </c>
      <c r="HC36" s="36" t="s">
        <v>309</v>
      </c>
      <c r="HD36" s="36" t="s">
        <v>107</v>
      </c>
      <c r="HE36" s="36" t="s">
        <v>309</v>
      </c>
      <c r="HF36" s="36" t="s">
        <v>124</v>
      </c>
      <c r="HG36" s="36" t="s">
        <v>866</v>
      </c>
      <c r="HH36" s="36" t="s">
        <v>1237</v>
      </c>
      <c r="HI36" s="36" t="s">
        <v>309</v>
      </c>
      <c r="HJ36" s="36" t="s">
        <v>124</v>
      </c>
      <c r="HK36" s="36" t="s">
        <v>1468</v>
      </c>
      <c r="HL36" s="2" t="str">
        <f t="shared" ref="HL36:HL68" si="1">IF(AND(Q36&gt;0,Q36&lt;1500),"&lt;1500",IF(AND(Q36&gt;=1500,Q36&lt;2500),"1500 - 2500",IF(AND(Q36&lt;&gt;0,Q36&lt;&gt;"",Q36&gt;=2500),"&gt; 2500","")))</f>
        <v>&lt;1500</v>
      </c>
    </row>
    <row r="37" spans="1:220" s="2" customFormat="1" ht="25.35" customHeight="1" x14ac:dyDescent="0.35">
      <c r="A37" s="33"/>
      <c r="B37" s="34">
        <v>42711</v>
      </c>
      <c r="C37" s="33">
        <v>9</v>
      </c>
      <c r="D37" s="37">
        <v>604</v>
      </c>
      <c r="E37" s="36" t="s">
        <v>899</v>
      </c>
      <c r="F37" s="36" t="s">
        <v>1506</v>
      </c>
      <c r="G37" s="36" t="s">
        <v>1298</v>
      </c>
      <c r="H37" s="34" t="s">
        <v>1508</v>
      </c>
      <c r="I37" s="34" t="s">
        <v>309</v>
      </c>
      <c r="J37" s="36" t="s">
        <v>840</v>
      </c>
      <c r="K37" s="36" t="s">
        <v>88</v>
      </c>
      <c r="L37" s="36" t="s">
        <v>92</v>
      </c>
      <c r="M37" s="36" t="s">
        <v>407</v>
      </c>
      <c r="N37" s="35">
        <v>1</v>
      </c>
      <c r="O37" s="36">
        <v>27.995909999999999</v>
      </c>
      <c r="P37" s="36">
        <v>84.823139999999995</v>
      </c>
      <c r="Q37" s="36">
        <v>616</v>
      </c>
      <c r="R37" s="36" t="s">
        <v>309</v>
      </c>
      <c r="S37" s="36" t="s">
        <v>119</v>
      </c>
      <c r="T37" s="36" t="s">
        <v>1232</v>
      </c>
      <c r="U37" s="36" t="s">
        <v>309</v>
      </c>
      <c r="V37" s="37" t="s">
        <v>107</v>
      </c>
      <c r="W37" s="36" t="s">
        <v>866</v>
      </c>
      <c r="X37" s="36" t="s">
        <v>1081</v>
      </c>
      <c r="Y37" s="36" t="s">
        <v>309</v>
      </c>
      <c r="Z37" s="36" t="s">
        <v>124</v>
      </c>
      <c r="AA37" s="36" t="s">
        <v>124</v>
      </c>
      <c r="AB37" s="36" t="s">
        <v>117</v>
      </c>
      <c r="AC37" s="36" t="s">
        <v>1221</v>
      </c>
      <c r="AD37" s="36" t="s">
        <v>309</v>
      </c>
      <c r="AE37" s="37" t="s">
        <v>107</v>
      </c>
      <c r="AF37" s="35" t="s">
        <v>309</v>
      </c>
      <c r="AG37" s="35" t="s">
        <v>309</v>
      </c>
      <c r="AH37" s="37" t="s">
        <v>107</v>
      </c>
      <c r="AI37" s="36" t="s">
        <v>309</v>
      </c>
      <c r="AJ37" s="36" t="s">
        <v>309</v>
      </c>
      <c r="AK37" s="37" t="s">
        <v>124</v>
      </c>
      <c r="AL37" s="35" t="s">
        <v>88</v>
      </c>
      <c r="AM37" s="35" t="s">
        <v>92</v>
      </c>
      <c r="AN37" s="35" t="s">
        <v>135</v>
      </c>
      <c r="AO37" s="35">
        <v>1</v>
      </c>
      <c r="AP37" s="35" t="s">
        <v>88</v>
      </c>
      <c r="AQ37" s="35" t="s">
        <v>92</v>
      </c>
      <c r="AR37" s="35" t="s">
        <v>135</v>
      </c>
      <c r="AS37" s="35">
        <v>6</v>
      </c>
      <c r="AT37" s="37">
        <v>34</v>
      </c>
      <c r="AU37" s="37">
        <v>134</v>
      </c>
      <c r="AV37" s="37">
        <v>2</v>
      </c>
      <c r="AW37" s="37">
        <v>15</v>
      </c>
      <c r="AX37" s="37">
        <v>7</v>
      </c>
      <c r="AY37" s="37">
        <v>37</v>
      </c>
      <c r="AZ37" s="37">
        <v>5</v>
      </c>
      <c r="BA37" s="37">
        <v>66</v>
      </c>
      <c r="BB37" s="37">
        <v>5</v>
      </c>
      <c r="BC37" s="37">
        <v>7</v>
      </c>
      <c r="BD37" s="37">
        <v>7</v>
      </c>
      <c r="BE37" s="37">
        <v>42</v>
      </c>
      <c r="BF37" s="37">
        <v>7</v>
      </c>
      <c r="BG37" s="37">
        <v>68</v>
      </c>
      <c r="BH37" s="36" t="s">
        <v>1191</v>
      </c>
      <c r="BI37" s="34">
        <v>42149</v>
      </c>
      <c r="BJ37" s="37" t="s">
        <v>124</v>
      </c>
      <c r="BK37" s="36" t="s">
        <v>109</v>
      </c>
      <c r="BL37" s="36" t="s">
        <v>309</v>
      </c>
      <c r="BM37" s="36" t="s">
        <v>1023</v>
      </c>
      <c r="BN37" s="36" t="s">
        <v>309</v>
      </c>
      <c r="BO37" s="36" t="s">
        <v>42</v>
      </c>
      <c r="BP37" s="36" t="s">
        <v>309</v>
      </c>
      <c r="BQ37" s="36" t="s">
        <v>309</v>
      </c>
      <c r="BR37" s="36" t="s">
        <v>107</v>
      </c>
      <c r="BS37" s="36" t="s">
        <v>107</v>
      </c>
      <c r="BT37" s="36" t="s">
        <v>107</v>
      </c>
      <c r="BU37" s="36" t="s">
        <v>107</v>
      </c>
      <c r="BV37" s="36" t="s">
        <v>107</v>
      </c>
      <c r="BW37" s="36" t="s">
        <v>107</v>
      </c>
      <c r="BX37" s="36" t="s">
        <v>107</v>
      </c>
      <c r="BY37" s="36" t="s">
        <v>107</v>
      </c>
      <c r="BZ37" s="36" t="s">
        <v>309</v>
      </c>
      <c r="CA37" s="36" t="s">
        <v>309</v>
      </c>
      <c r="CB37" s="36" t="s">
        <v>309</v>
      </c>
      <c r="CC37" s="36" t="s">
        <v>77</v>
      </c>
      <c r="CD37" s="37" t="s">
        <v>42</v>
      </c>
      <c r="CE37" s="37" t="s">
        <v>80</v>
      </c>
      <c r="CF37" s="37" t="s">
        <v>42</v>
      </c>
      <c r="CG37" s="37" t="s">
        <v>42</v>
      </c>
      <c r="CH37" s="36" t="s">
        <v>1102</v>
      </c>
      <c r="CI37" s="36" t="s">
        <v>62</v>
      </c>
      <c r="CJ37" s="36" t="s">
        <v>62</v>
      </c>
      <c r="CK37" s="36" t="s">
        <v>76</v>
      </c>
      <c r="CL37" s="36" t="s">
        <v>1102</v>
      </c>
      <c r="CM37" s="36" t="s">
        <v>62</v>
      </c>
      <c r="CN37" s="36" t="s">
        <v>62</v>
      </c>
      <c r="CO37" s="36" t="s">
        <v>309</v>
      </c>
      <c r="CP37" s="36" t="s">
        <v>62</v>
      </c>
      <c r="CQ37" s="36" t="s">
        <v>1102</v>
      </c>
      <c r="CR37" s="36" t="s">
        <v>93</v>
      </c>
      <c r="CS37" s="36" t="s">
        <v>309</v>
      </c>
      <c r="CT37" s="36" t="s">
        <v>906</v>
      </c>
      <c r="CU37" s="36" t="s">
        <v>309</v>
      </c>
      <c r="CV37" s="36" t="s">
        <v>1265</v>
      </c>
      <c r="CW37" s="36" t="s">
        <v>309</v>
      </c>
      <c r="CX37" s="36" t="s">
        <v>1233</v>
      </c>
      <c r="CY37" s="36" t="s">
        <v>124</v>
      </c>
      <c r="CZ37" s="36" t="s">
        <v>121</v>
      </c>
      <c r="DA37" s="36" t="s">
        <v>309</v>
      </c>
      <c r="DB37" s="36" t="s">
        <v>121</v>
      </c>
      <c r="DC37" s="36" t="s">
        <v>309</v>
      </c>
      <c r="DD37" s="36" t="s">
        <v>309</v>
      </c>
      <c r="DE37" s="36" t="s">
        <v>910</v>
      </c>
      <c r="DF37" s="36" t="s">
        <v>309</v>
      </c>
      <c r="DG37" s="37" t="s">
        <v>1264</v>
      </c>
      <c r="DH37" s="36" t="s">
        <v>62</v>
      </c>
      <c r="DI37" s="36" t="s">
        <v>309</v>
      </c>
      <c r="DJ37" s="36" t="s">
        <v>1346</v>
      </c>
      <c r="DK37" s="37">
        <v>5</v>
      </c>
      <c r="DL37" s="36">
        <v>1</v>
      </c>
      <c r="DM37" s="37" t="s">
        <v>1114</v>
      </c>
      <c r="DN37" s="37" t="s">
        <v>1362</v>
      </c>
      <c r="DO37" s="36" t="s">
        <v>112</v>
      </c>
      <c r="DP37" s="36" t="s">
        <v>1118</v>
      </c>
      <c r="DQ37" s="36" t="s">
        <v>42</v>
      </c>
      <c r="DR37" s="37">
        <v>0</v>
      </c>
      <c r="DS37" s="37" t="s">
        <v>309</v>
      </c>
      <c r="DT37" s="37" t="s">
        <v>309</v>
      </c>
      <c r="DU37" s="37" t="s">
        <v>309</v>
      </c>
      <c r="DV37" s="37" t="s">
        <v>101</v>
      </c>
      <c r="DW37" s="37" t="s">
        <v>309</v>
      </c>
      <c r="DX37" s="37" t="s">
        <v>107</v>
      </c>
      <c r="DY37" s="36" t="s">
        <v>107</v>
      </c>
      <c r="DZ37" s="37" t="s">
        <v>107</v>
      </c>
      <c r="EA37" s="37" t="s">
        <v>1121</v>
      </c>
      <c r="EB37" s="36" t="s">
        <v>1230</v>
      </c>
      <c r="EC37" s="36" t="s">
        <v>309</v>
      </c>
      <c r="ED37" s="36"/>
      <c r="EE37" s="36" t="s">
        <v>124</v>
      </c>
      <c r="EF37" s="36" t="s">
        <v>1200</v>
      </c>
      <c r="EG37" s="36" t="s">
        <v>309</v>
      </c>
      <c r="EH37" s="37" t="s">
        <v>107</v>
      </c>
      <c r="EI37" s="37" t="s">
        <v>107</v>
      </c>
      <c r="EJ37" s="37" t="s">
        <v>107</v>
      </c>
      <c r="EK37" s="36" t="s">
        <v>1250</v>
      </c>
      <c r="EL37" s="36" t="s">
        <v>309</v>
      </c>
      <c r="EM37" s="36" t="s">
        <v>62</v>
      </c>
      <c r="EN37" s="36" t="s">
        <v>309</v>
      </c>
      <c r="EO37" s="36" t="s">
        <v>62</v>
      </c>
      <c r="EP37" s="36" t="s">
        <v>309</v>
      </c>
      <c r="EQ37" s="36" t="s">
        <v>1192</v>
      </c>
      <c r="ER37" s="36" t="s">
        <v>309</v>
      </c>
      <c r="ES37" s="36">
        <v>0</v>
      </c>
      <c r="ET37" s="37">
        <v>1</v>
      </c>
      <c r="EU37" s="37">
        <v>0</v>
      </c>
      <c r="EV37" s="37">
        <v>1</v>
      </c>
      <c r="EW37" s="37">
        <v>0</v>
      </c>
      <c r="EX37" s="37">
        <v>0</v>
      </c>
      <c r="EY37" s="37">
        <v>0</v>
      </c>
      <c r="EZ37" s="36" t="s">
        <v>124</v>
      </c>
      <c r="FA37" s="36" t="s">
        <v>107</v>
      </c>
      <c r="FB37" s="36" t="s">
        <v>107</v>
      </c>
      <c r="FC37" s="36" t="s">
        <v>309</v>
      </c>
      <c r="FD37" s="36" t="s">
        <v>107</v>
      </c>
      <c r="FE37" s="36" t="s">
        <v>80</v>
      </c>
      <c r="FF37" s="36" t="s">
        <v>1363</v>
      </c>
      <c r="FG37" s="41" t="s">
        <v>1251</v>
      </c>
      <c r="FH37" s="36" t="s">
        <v>309</v>
      </c>
      <c r="FI37" s="36" t="s">
        <v>105</v>
      </c>
      <c r="FJ37" s="36"/>
      <c r="FK37" s="36" t="s">
        <v>124</v>
      </c>
      <c r="FL37" s="36" t="s">
        <v>124</v>
      </c>
      <c r="FM37" s="36" t="s">
        <v>107</v>
      </c>
      <c r="FN37" s="36" t="s">
        <v>1233</v>
      </c>
      <c r="FO37" s="36" t="s">
        <v>309</v>
      </c>
      <c r="FP37" s="36" t="s">
        <v>309</v>
      </c>
      <c r="FQ37" s="36" t="s">
        <v>309</v>
      </c>
      <c r="FR37" s="36" t="s">
        <v>1102</v>
      </c>
      <c r="FS37" s="36" t="s">
        <v>1102</v>
      </c>
      <c r="FT37" s="36" t="s">
        <v>124</v>
      </c>
      <c r="FU37" s="36" t="s">
        <v>124</v>
      </c>
      <c r="FV37" s="36" t="s">
        <v>84</v>
      </c>
      <c r="FW37" s="36" t="s">
        <v>309</v>
      </c>
      <c r="FX37" s="36" t="s">
        <v>97</v>
      </c>
      <c r="FY37" s="36" t="s">
        <v>309</v>
      </c>
      <c r="FZ37" s="37">
        <v>0</v>
      </c>
      <c r="GA37" s="36" t="s">
        <v>124</v>
      </c>
      <c r="GB37" s="36" t="s">
        <v>1364</v>
      </c>
      <c r="GC37" s="36" t="s">
        <v>107</v>
      </c>
      <c r="GD37" s="36" t="s">
        <v>107</v>
      </c>
      <c r="GE37" s="36" t="s">
        <v>1106</v>
      </c>
      <c r="GF37" s="36" t="s">
        <v>309</v>
      </c>
      <c r="GG37" s="36" t="s">
        <v>1303</v>
      </c>
      <c r="GH37" s="36" t="s">
        <v>309</v>
      </c>
      <c r="GI37" s="36" t="s">
        <v>107</v>
      </c>
      <c r="GJ37" s="36"/>
      <c r="GK37" s="36" t="s">
        <v>80</v>
      </c>
      <c r="GL37" s="36" t="s">
        <v>107</v>
      </c>
      <c r="GM37" s="36" t="s">
        <v>107</v>
      </c>
      <c r="GN37" s="36" t="s">
        <v>1412</v>
      </c>
      <c r="GO37" s="45" t="s">
        <v>309</v>
      </c>
      <c r="GP37" s="36" t="s">
        <v>1418</v>
      </c>
      <c r="GQ37" s="45" t="s">
        <v>309</v>
      </c>
      <c r="GR37" s="45" t="s">
        <v>1367</v>
      </c>
      <c r="GS37" s="45" t="s">
        <v>309</v>
      </c>
      <c r="GT37" s="36" t="s">
        <v>1367</v>
      </c>
      <c r="GU37" s="36" t="s">
        <v>309</v>
      </c>
      <c r="GV37" s="36" t="s">
        <v>1414</v>
      </c>
      <c r="GW37" s="45" t="s">
        <v>866</v>
      </c>
      <c r="GX37" s="36" t="s">
        <v>309</v>
      </c>
      <c r="GY37" s="36"/>
      <c r="GZ37" s="36" t="s">
        <v>100</v>
      </c>
      <c r="HA37" s="36" t="s">
        <v>309</v>
      </c>
      <c r="HB37" s="36" t="s">
        <v>100</v>
      </c>
      <c r="HC37" s="36" t="s">
        <v>309</v>
      </c>
      <c r="HD37" s="36" t="s">
        <v>124</v>
      </c>
      <c r="HE37" s="36" t="s">
        <v>1334</v>
      </c>
      <c r="HF37" s="36" t="s">
        <v>124</v>
      </c>
      <c r="HG37" s="36" t="s">
        <v>1190</v>
      </c>
      <c r="HH37" s="36" t="s">
        <v>81</v>
      </c>
      <c r="HI37" s="36" t="s">
        <v>309</v>
      </c>
      <c r="HJ37" s="36" t="s">
        <v>124</v>
      </c>
      <c r="HK37" s="36" t="s">
        <v>1491</v>
      </c>
      <c r="HL37" s="2" t="str">
        <f t="shared" si="1"/>
        <v>&lt;1500</v>
      </c>
    </row>
    <row r="38" spans="1:220" s="2" customFormat="1" ht="25.35" customHeight="1" x14ac:dyDescent="0.35">
      <c r="A38" s="33"/>
      <c r="B38" s="34">
        <v>42705</v>
      </c>
      <c r="C38" s="33">
        <v>9</v>
      </c>
      <c r="D38" s="37">
        <v>607</v>
      </c>
      <c r="E38" s="36" t="s">
        <v>890</v>
      </c>
      <c r="F38" s="36" t="s">
        <v>1506</v>
      </c>
      <c r="G38" s="36" t="s">
        <v>309</v>
      </c>
      <c r="H38" s="34">
        <v>42217</v>
      </c>
      <c r="I38" s="34" t="s">
        <v>309</v>
      </c>
      <c r="J38" s="36" t="s">
        <v>838</v>
      </c>
      <c r="K38" s="36" t="s">
        <v>88</v>
      </c>
      <c r="L38" s="36" t="s">
        <v>16</v>
      </c>
      <c r="M38" s="36" t="s">
        <v>869</v>
      </c>
      <c r="N38" s="35">
        <v>1</v>
      </c>
      <c r="O38" s="36">
        <v>27.66921</v>
      </c>
      <c r="P38" s="36">
        <v>85.442340000000002</v>
      </c>
      <c r="Q38" s="36">
        <v>1313.0943672275055</v>
      </c>
      <c r="R38" s="36" t="s">
        <v>309</v>
      </c>
      <c r="S38" s="36" t="s">
        <v>119</v>
      </c>
      <c r="T38" s="36" t="s">
        <v>1232</v>
      </c>
      <c r="U38" s="36" t="s">
        <v>309</v>
      </c>
      <c r="V38" s="37" t="s">
        <v>107</v>
      </c>
      <c r="W38" s="36" t="s">
        <v>866</v>
      </c>
      <c r="X38" s="36" t="s">
        <v>1081</v>
      </c>
      <c r="Y38" s="36" t="s">
        <v>309</v>
      </c>
      <c r="Z38" s="36" t="s">
        <v>124</v>
      </c>
      <c r="AA38" s="36" t="s">
        <v>107</v>
      </c>
      <c r="AB38" s="36" t="s">
        <v>117</v>
      </c>
      <c r="AC38" s="36" t="s">
        <v>1221</v>
      </c>
      <c r="AD38" s="36" t="s">
        <v>309</v>
      </c>
      <c r="AE38" s="37" t="s">
        <v>124</v>
      </c>
      <c r="AF38" s="35" t="s">
        <v>76</v>
      </c>
      <c r="AG38" s="35" t="s">
        <v>124</v>
      </c>
      <c r="AH38" s="37" t="s">
        <v>124</v>
      </c>
      <c r="AI38" s="36" t="s">
        <v>1504</v>
      </c>
      <c r="AJ38" s="36" t="s">
        <v>309</v>
      </c>
      <c r="AK38" s="37" t="s">
        <v>107</v>
      </c>
      <c r="AL38" s="35" t="s">
        <v>88</v>
      </c>
      <c r="AM38" s="35" t="s">
        <v>16</v>
      </c>
      <c r="AN38" s="35" t="s">
        <v>890</v>
      </c>
      <c r="AO38" s="35">
        <v>2</v>
      </c>
      <c r="AP38" s="35" t="s">
        <v>309</v>
      </c>
      <c r="AQ38" s="35" t="s">
        <v>309</v>
      </c>
      <c r="AR38" s="35" t="s">
        <v>309</v>
      </c>
      <c r="AS38" s="35" t="s">
        <v>309</v>
      </c>
      <c r="AT38" s="37">
        <v>20</v>
      </c>
      <c r="AU38" s="37">
        <v>77</v>
      </c>
      <c r="AV38" s="37">
        <v>2</v>
      </c>
      <c r="AW38" s="37">
        <v>5</v>
      </c>
      <c r="AX38" s="37">
        <v>4</v>
      </c>
      <c r="AY38" s="37">
        <v>24</v>
      </c>
      <c r="AZ38" s="37">
        <v>5</v>
      </c>
      <c r="BA38" s="37">
        <v>40</v>
      </c>
      <c r="BB38" s="37">
        <v>0</v>
      </c>
      <c r="BC38" s="37">
        <v>2</v>
      </c>
      <c r="BD38" s="37">
        <v>9</v>
      </c>
      <c r="BE38" s="37">
        <v>22</v>
      </c>
      <c r="BF38" s="37">
        <v>4</v>
      </c>
      <c r="BG38" s="37">
        <v>37</v>
      </c>
      <c r="BH38" s="36" t="s">
        <v>1249</v>
      </c>
      <c r="BI38" s="34">
        <v>42119</v>
      </c>
      <c r="BJ38" s="37" t="s">
        <v>107</v>
      </c>
      <c r="BK38" s="36" t="s">
        <v>114</v>
      </c>
      <c r="BL38" s="36" t="s">
        <v>309</v>
      </c>
      <c r="BM38" s="36" t="s">
        <v>1224</v>
      </c>
      <c r="BN38" s="36" t="s">
        <v>309</v>
      </c>
      <c r="BO38" s="36" t="s">
        <v>124</v>
      </c>
      <c r="BP38" s="36">
        <v>20</v>
      </c>
      <c r="BQ38" s="36" t="s">
        <v>107</v>
      </c>
      <c r="BR38" s="36" t="s">
        <v>124</v>
      </c>
      <c r="BS38" s="36" t="s">
        <v>107</v>
      </c>
      <c r="BT38" s="36" t="s">
        <v>107</v>
      </c>
      <c r="BU38" s="36" t="s">
        <v>107</v>
      </c>
      <c r="BV38" s="36" t="s">
        <v>107</v>
      </c>
      <c r="BW38" s="36" t="s">
        <v>107</v>
      </c>
      <c r="BX38" s="36" t="s">
        <v>107</v>
      </c>
      <c r="BY38" s="36" t="s">
        <v>107</v>
      </c>
      <c r="BZ38" s="36" t="s">
        <v>309</v>
      </c>
      <c r="CA38" s="36" t="s">
        <v>1225</v>
      </c>
      <c r="CB38" s="36" t="s">
        <v>309</v>
      </c>
      <c r="CC38" s="36" t="s">
        <v>1102</v>
      </c>
      <c r="CD38" s="37" t="s">
        <v>107</v>
      </c>
      <c r="CE38" s="37" t="s">
        <v>80</v>
      </c>
      <c r="CF38" s="37" t="s">
        <v>107</v>
      </c>
      <c r="CG38" s="37" t="s">
        <v>107</v>
      </c>
      <c r="CH38" s="36" t="s">
        <v>1102</v>
      </c>
      <c r="CI38" s="36" t="s">
        <v>62</v>
      </c>
      <c r="CJ38" s="36" t="s">
        <v>62</v>
      </c>
      <c r="CK38" s="36" t="s">
        <v>62</v>
      </c>
      <c r="CL38" s="36" t="s">
        <v>62</v>
      </c>
      <c r="CM38" s="36" t="s">
        <v>1102</v>
      </c>
      <c r="CN38" s="36" t="s">
        <v>62</v>
      </c>
      <c r="CO38" s="36" t="s">
        <v>309</v>
      </c>
      <c r="CP38" s="36" t="s">
        <v>1102</v>
      </c>
      <c r="CQ38" s="36" t="s">
        <v>1102</v>
      </c>
      <c r="CR38" s="36" t="s">
        <v>1265</v>
      </c>
      <c r="CS38" s="36" t="s">
        <v>309</v>
      </c>
      <c r="CT38" s="36" t="s">
        <v>906</v>
      </c>
      <c r="CU38" s="36" t="s">
        <v>309</v>
      </c>
      <c r="CV38" s="36" t="s">
        <v>62</v>
      </c>
      <c r="CW38" s="36" t="s">
        <v>309</v>
      </c>
      <c r="CX38" s="36" t="s">
        <v>1240</v>
      </c>
      <c r="CY38" s="36" t="s">
        <v>107</v>
      </c>
      <c r="CZ38" s="36" t="s">
        <v>122</v>
      </c>
      <c r="DA38" s="36" t="s">
        <v>309</v>
      </c>
      <c r="DB38" s="36" t="s">
        <v>122</v>
      </c>
      <c r="DC38" s="36" t="s">
        <v>309</v>
      </c>
      <c r="DD38" s="36" t="s">
        <v>113</v>
      </c>
      <c r="DE38" s="36" t="s">
        <v>910</v>
      </c>
      <c r="DF38" s="36" t="s">
        <v>309</v>
      </c>
      <c r="DG38" s="37" t="s">
        <v>839</v>
      </c>
      <c r="DH38" s="36" t="s">
        <v>62</v>
      </c>
      <c r="DI38" s="36" t="s">
        <v>309</v>
      </c>
      <c r="DJ38" s="36" t="s">
        <v>110</v>
      </c>
      <c r="DK38" s="37">
        <v>10</v>
      </c>
      <c r="DL38" s="36">
        <v>0</v>
      </c>
      <c r="DM38" s="37" t="s">
        <v>1114</v>
      </c>
      <c r="DN38" s="37" t="s">
        <v>866</v>
      </c>
      <c r="DO38" s="36" t="s">
        <v>112</v>
      </c>
      <c r="DP38" s="36" t="s">
        <v>1103</v>
      </c>
      <c r="DQ38" s="36" t="s">
        <v>124</v>
      </c>
      <c r="DR38" s="37">
        <v>0</v>
      </c>
      <c r="DS38" s="37" t="s">
        <v>309</v>
      </c>
      <c r="DT38" s="37" t="s">
        <v>309</v>
      </c>
      <c r="DU38" s="37" t="s">
        <v>309</v>
      </c>
      <c r="DV38" s="37" t="s">
        <v>101</v>
      </c>
      <c r="DW38" s="37" t="s">
        <v>309</v>
      </c>
      <c r="DX38" s="37" t="s">
        <v>124</v>
      </c>
      <c r="DY38" s="36" t="s">
        <v>1234</v>
      </c>
      <c r="DZ38" s="37" t="s">
        <v>124</v>
      </c>
      <c r="EA38" s="37" t="s">
        <v>1229</v>
      </c>
      <c r="EB38" s="36" t="s">
        <v>1230</v>
      </c>
      <c r="EC38" s="36" t="s">
        <v>309</v>
      </c>
      <c r="ED38" s="36"/>
      <c r="EE38" s="36" t="s">
        <v>124</v>
      </c>
      <c r="EF38" s="36" t="s">
        <v>1201</v>
      </c>
      <c r="EG38" s="36" t="s">
        <v>309</v>
      </c>
      <c r="EH38" s="37" t="s">
        <v>107</v>
      </c>
      <c r="EI38" s="37" t="s">
        <v>107</v>
      </c>
      <c r="EJ38" s="37" t="s">
        <v>107</v>
      </c>
      <c r="EK38" s="36" t="s">
        <v>62</v>
      </c>
      <c r="EL38" s="36" t="s">
        <v>309</v>
      </c>
      <c r="EM38" s="36" t="s">
        <v>62</v>
      </c>
      <c r="EN38" s="36" t="s">
        <v>309</v>
      </c>
      <c r="EO38" s="36" t="s">
        <v>62</v>
      </c>
      <c r="EP38" s="36" t="s">
        <v>309</v>
      </c>
      <c r="EQ38" s="36" t="s">
        <v>841</v>
      </c>
      <c r="ER38" s="36" t="s">
        <v>309</v>
      </c>
      <c r="ES38" s="36">
        <v>0</v>
      </c>
      <c r="ET38" s="37">
        <v>1</v>
      </c>
      <c r="EU38" s="37">
        <v>3</v>
      </c>
      <c r="EV38" s="37">
        <v>4</v>
      </c>
      <c r="EW38" s="37">
        <v>0</v>
      </c>
      <c r="EX38" s="37">
        <v>0</v>
      </c>
      <c r="EY38" s="37">
        <v>0</v>
      </c>
      <c r="EZ38" s="36" t="s">
        <v>107</v>
      </c>
      <c r="FA38" s="36" t="s">
        <v>107</v>
      </c>
      <c r="FB38" s="36" t="s">
        <v>107</v>
      </c>
      <c r="FC38" s="36" t="s">
        <v>309</v>
      </c>
      <c r="FD38" s="36" t="s">
        <v>124</v>
      </c>
      <c r="FE38" s="36" t="s">
        <v>309</v>
      </c>
      <c r="FF38" s="36" t="s">
        <v>309</v>
      </c>
      <c r="FG38" s="41" t="s">
        <v>1235</v>
      </c>
      <c r="FH38" s="36" t="s">
        <v>309</v>
      </c>
      <c r="FI38" s="36" t="s">
        <v>1</v>
      </c>
      <c r="FJ38" s="36"/>
      <c r="FK38" s="36" t="s">
        <v>124</v>
      </c>
      <c r="FL38" s="36" t="s">
        <v>124</v>
      </c>
      <c r="FM38" s="36" t="s">
        <v>107</v>
      </c>
      <c r="FN38" s="36" t="s">
        <v>1227</v>
      </c>
      <c r="FO38" s="36" t="s">
        <v>309</v>
      </c>
      <c r="FP38" s="36" t="s">
        <v>309</v>
      </c>
      <c r="FQ38" s="36" t="s">
        <v>309</v>
      </c>
      <c r="FR38" s="36" t="s">
        <v>1102</v>
      </c>
      <c r="FS38" s="36" t="s">
        <v>1102</v>
      </c>
      <c r="FT38" s="36" t="s">
        <v>124</v>
      </c>
      <c r="FU38" s="36" t="s">
        <v>124</v>
      </c>
      <c r="FV38" s="36" t="s">
        <v>84</v>
      </c>
      <c r="FW38" s="36" t="s">
        <v>309</v>
      </c>
      <c r="FX38" s="36" t="s">
        <v>84</v>
      </c>
      <c r="FY38" s="36" t="s">
        <v>309</v>
      </c>
      <c r="FZ38" s="37">
        <v>100</v>
      </c>
      <c r="GA38" s="36" t="s">
        <v>107</v>
      </c>
      <c r="GB38" s="36" t="s">
        <v>1111</v>
      </c>
      <c r="GC38" s="36" t="s">
        <v>107</v>
      </c>
      <c r="GD38" s="36" t="s">
        <v>124</v>
      </c>
      <c r="GE38" s="36" t="s">
        <v>1107</v>
      </c>
      <c r="GF38" s="36" t="s">
        <v>309</v>
      </c>
      <c r="GG38" s="36" t="s">
        <v>1113</v>
      </c>
      <c r="GH38" s="36" t="s">
        <v>309</v>
      </c>
      <c r="GI38" s="36" t="s">
        <v>107</v>
      </c>
      <c r="GJ38" s="36"/>
      <c r="GK38" s="36" t="s">
        <v>80</v>
      </c>
      <c r="GL38" s="36" t="s">
        <v>107</v>
      </c>
      <c r="GM38" s="36" t="s">
        <v>107</v>
      </c>
      <c r="GN38" s="36" t="s">
        <v>1412</v>
      </c>
      <c r="GO38" s="45" t="s">
        <v>309</v>
      </c>
      <c r="GP38" s="36" t="s">
        <v>1415</v>
      </c>
      <c r="GQ38" s="45" t="s">
        <v>309</v>
      </c>
      <c r="GR38" s="45" t="s">
        <v>1417</v>
      </c>
      <c r="GS38" s="45" t="s">
        <v>309</v>
      </c>
      <c r="GT38" s="36" t="s">
        <v>1428</v>
      </c>
      <c r="GU38" s="36" t="s">
        <v>309</v>
      </c>
      <c r="GV38" s="36" t="s">
        <v>1414</v>
      </c>
      <c r="GW38" s="45" t="s">
        <v>107</v>
      </c>
      <c r="GX38" s="36" t="s">
        <v>309</v>
      </c>
      <c r="GY38" s="36"/>
      <c r="GZ38" s="36" t="s">
        <v>1236</v>
      </c>
      <c r="HA38" s="36" t="s">
        <v>309</v>
      </c>
      <c r="HB38" s="36" t="s">
        <v>106</v>
      </c>
      <c r="HC38" s="36" t="s">
        <v>309</v>
      </c>
      <c r="HD38" s="36" t="s">
        <v>107</v>
      </c>
      <c r="HE38" s="36" t="s">
        <v>309</v>
      </c>
      <c r="HF38" s="36" t="s">
        <v>107</v>
      </c>
      <c r="HG38" s="36" t="s">
        <v>309</v>
      </c>
      <c r="HH38" s="36" t="s">
        <v>1237</v>
      </c>
      <c r="HI38" s="36" t="s">
        <v>309</v>
      </c>
      <c r="HJ38" s="36" t="s">
        <v>124</v>
      </c>
      <c r="HK38" s="36" t="s">
        <v>1465</v>
      </c>
      <c r="HL38" s="2" t="str">
        <f t="shared" si="1"/>
        <v>&lt;1500</v>
      </c>
    </row>
    <row r="39" spans="1:220" s="2" customFormat="1" ht="25.35" customHeight="1" x14ac:dyDescent="0.35">
      <c r="A39" s="33"/>
      <c r="B39" s="34">
        <v>42708</v>
      </c>
      <c r="C39" s="33">
        <v>9</v>
      </c>
      <c r="D39" s="37">
        <v>612</v>
      </c>
      <c r="E39" s="36" t="s">
        <v>894</v>
      </c>
      <c r="F39" s="36" t="s">
        <v>1506</v>
      </c>
      <c r="G39" s="36" t="s">
        <v>309</v>
      </c>
      <c r="H39" s="34">
        <v>42215</v>
      </c>
      <c r="I39" s="34" t="s">
        <v>309</v>
      </c>
      <c r="J39" s="36" t="s">
        <v>836</v>
      </c>
      <c r="K39" s="36" t="s">
        <v>88</v>
      </c>
      <c r="L39" s="36" t="s">
        <v>91</v>
      </c>
      <c r="M39" s="36" t="s">
        <v>707</v>
      </c>
      <c r="N39" s="35">
        <v>8</v>
      </c>
      <c r="O39" s="36">
        <v>28.107959999999999</v>
      </c>
      <c r="P39" s="36">
        <v>85.310509999999994</v>
      </c>
      <c r="Q39" s="36">
        <v>1869.9707388441843</v>
      </c>
      <c r="R39" s="36" t="s">
        <v>309</v>
      </c>
      <c r="S39" s="36" t="s">
        <v>119</v>
      </c>
      <c r="T39" s="36" t="s">
        <v>1232</v>
      </c>
      <c r="U39" s="36" t="s">
        <v>309</v>
      </c>
      <c r="V39" s="37" t="s">
        <v>107</v>
      </c>
      <c r="W39" s="36" t="s">
        <v>866</v>
      </c>
      <c r="X39" s="36" t="s">
        <v>1081</v>
      </c>
      <c r="Y39" s="36" t="s">
        <v>309</v>
      </c>
      <c r="Z39" s="36" t="s">
        <v>124</v>
      </c>
      <c r="AA39" s="36" t="s">
        <v>124</v>
      </c>
      <c r="AB39" s="36" t="s">
        <v>117</v>
      </c>
      <c r="AC39" s="36" t="s">
        <v>80</v>
      </c>
      <c r="AD39" s="36" t="s">
        <v>1316</v>
      </c>
      <c r="AE39" s="37" t="s">
        <v>107</v>
      </c>
      <c r="AF39" s="35" t="s">
        <v>309</v>
      </c>
      <c r="AG39" s="35" t="s">
        <v>309</v>
      </c>
      <c r="AH39" s="37" t="s">
        <v>107</v>
      </c>
      <c r="AI39" s="36" t="s">
        <v>309</v>
      </c>
      <c r="AJ39" s="36" t="s">
        <v>309</v>
      </c>
      <c r="AK39" s="37" t="s">
        <v>107</v>
      </c>
      <c r="AL39" s="35" t="s">
        <v>88</v>
      </c>
      <c r="AM39" s="35" t="s">
        <v>91</v>
      </c>
      <c r="AN39" s="35" t="s">
        <v>867</v>
      </c>
      <c r="AO39" s="35">
        <v>3</v>
      </c>
      <c r="AP39" s="35" t="s">
        <v>88</v>
      </c>
      <c r="AQ39" s="35" t="s">
        <v>91</v>
      </c>
      <c r="AR39" s="35" t="s">
        <v>867</v>
      </c>
      <c r="AS39" s="35">
        <v>2</v>
      </c>
      <c r="AT39" s="37">
        <v>35</v>
      </c>
      <c r="AU39" s="37">
        <v>130</v>
      </c>
      <c r="AV39" s="37">
        <v>0</v>
      </c>
      <c r="AW39" s="37">
        <v>5</v>
      </c>
      <c r="AX39" s="37">
        <v>10</v>
      </c>
      <c r="AY39" s="37">
        <v>26</v>
      </c>
      <c r="AZ39" s="37">
        <v>3</v>
      </c>
      <c r="BA39" s="37">
        <v>44</v>
      </c>
      <c r="BB39" s="37">
        <v>3</v>
      </c>
      <c r="BC39" s="37">
        <v>12</v>
      </c>
      <c r="BD39" s="37">
        <v>12</v>
      </c>
      <c r="BE39" s="37">
        <v>47</v>
      </c>
      <c r="BF39" s="37">
        <v>12</v>
      </c>
      <c r="BG39" s="37">
        <v>86</v>
      </c>
      <c r="BH39" s="36" t="s">
        <v>1191</v>
      </c>
      <c r="BI39" s="34">
        <v>42628</v>
      </c>
      <c r="BJ39" s="37" t="s">
        <v>124</v>
      </c>
      <c r="BK39" s="36" t="s">
        <v>114</v>
      </c>
      <c r="BL39" s="36" t="s">
        <v>309</v>
      </c>
      <c r="BM39" s="36" t="s">
        <v>1023</v>
      </c>
      <c r="BN39" s="36" t="s">
        <v>309</v>
      </c>
      <c r="BO39" s="36" t="s">
        <v>124</v>
      </c>
      <c r="BP39" s="36">
        <v>60</v>
      </c>
      <c r="BQ39" s="36" t="s">
        <v>124</v>
      </c>
      <c r="BR39" s="36" t="s">
        <v>124</v>
      </c>
      <c r="BS39" s="36" t="s">
        <v>107</v>
      </c>
      <c r="BT39" s="36" t="s">
        <v>124</v>
      </c>
      <c r="BU39" s="36" t="s">
        <v>107</v>
      </c>
      <c r="BV39" s="36" t="s">
        <v>107</v>
      </c>
      <c r="BW39" s="36" t="s">
        <v>107</v>
      </c>
      <c r="BX39" s="36" t="s">
        <v>107</v>
      </c>
      <c r="BY39" s="36" t="s">
        <v>107</v>
      </c>
      <c r="BZ39" s="36" t="s">
        <v>309</v>
      </c>
      <c r="CA39" s="36" t="s">
        <v>80</v>
      </c>
      <c r="CB39" s="36" t="s">
        <v>1317</v>
      </c>
      <c r="CC39" s="36" t="s">
        <v>78</v>
      </c>
      <c r="CD39" s="37" t="s">
        <v>107</v>
      </c>
      <c r="CE39" s="37" t="s">
        <v>80</v>
      </c>
      <c r="CF39" s="37" t="s">
        <v>1253</v>
      </c>
      <c r="CG39" s="37" t="s">
        <v>124</v>
      </c>
      <c r="CH39" s="36" t="s">
        <v>1102</v>
      </c>
      <c r="CI39" s="36" t="s">
        <v>62</v>
      </c>
      <c r="CJ39" s="36" t="s">
        <v>78</v>
      </c>
      <c r="CK39" s="36" t="s">
        <v>62</v>
      </c>
      <c r="CL39" s="36" t="s">
        <v>77</v>
      </c>
      <c r="CM39" s="36" t="s">
        <v>62</v>
      </c>
      <c r="CN39" s="36" t="s">
        <v>62</v>
      </c>
      <c r="CO39" s="36" t="s">
        <v>309</v>
      </c>
      <c r="CP39" s="36" t="s">
        <v>1102</v>
      </c>
      <c r="CQ39" s="36" t="s">
        <v>78</v>
      </c>
      <c r="CR39" s="36" t="s">
        <v>905</v>
      </c>
      <c r="CS39" s="36" t="s">
        <v>309</v>
      </c>
      <c r="CT39" s="36" t="s">
        <v>1265</v>
      </c>
      <c r="CU39" s="36" t="s">
        <v>309</v>
      </c>
      <c r="CV39" s="36" t="s">
        <v>80</v>
      </c>
      <c r="CW39" s="36" t="s">
        <v>1318</v>
      </c>
      <c r="CX39" s="36" t="s">
        <v>1240</v>
      </c>
      <c r="CY39" s="36" t="s">
        <v>124</v>
      </c>
      <c r="CZ39" s="36" t="s">
        <v>1108</v>
      </c>
      <c r="DA39" s="36" t="s">
        <v>309</v>
      </c>
      <c r="DB39" s="36" t="s">
        <v>1108</v>
      </c>
      <c r="DC39" s="36" t="s">
        <v>309</v>
      </c>
      <c r="DD39" s="36" t="s">
        <v>309</v>
      </c>
      <c r="DE39" s="36" t="s">
        <v>910</v>
      </c>
      <c r="DF39" s="36" t="s">
        <v>309</v>
      </c>
      <c r="DG39" s="37" t="s">
        <v>1228</v>
      </c>
      <c r="DH39" s="36" t="s">
        <v>120</v>
      </c>
      <c r="DI39" s="36" t="s">
        <v>309</v>
      </c>
      <c r="DJ39" s="36" t="s">
        <v>102</v>
      </c>
      <c r="DK39" s="37">
        <v>10</v>
      </c>
      <c r="DL39" s="36">
        <v>0</v>
      </c>
      <c r="DM39" s="37" t="s">
        <v>1114</v>
      </c>
      <c r="DN39" s="37" t="s">
        <v>1319</v>
      </c>
      <c r="DO39" s="36" t="s">
        <v>112</v>
      </c>
      <c r="DP39" s="36" t="s">
        <v>1103</v>
      </c>
      <c r="DQ39" s="36" t="s">
        <v>124</v>
      </c>
      <c r="DR39" s="37">
        <v>6</v>
      </c>
      <c r="DS39" s="37" t="s">
        <v>124</v>
      </c>
      <c r="DT39" s="37" t="s">
        <v>124</v>
      </c>
      <c r="DU39" s="37" t="s">
        <v>124</v>
      </c>
      <c r="DV39" s="37" t="s">
        <v>87</v>
      </c>
      <c r="DW39" s="37" t="s">
        <v>309</v>
      </c>
      <c r="DX39" s="37" t="s">
        <v>107</v>
      </c>
      <c r="DY39" s="36" t="s">
        <v>107</v>
      </c>
      <c r="DZ39" s="37" t="s">
        <v>124</v>
      </c>
      <c r="EA39" s="37" t="s">
        <v>1229</v>
      </c>
      <c r="EB39" s="36" t="s">
        <v>1230</v>
      </c>
      <c r="EC39" s="36" t="s">
        <v>309</v>
      </c>
      <c r="ED39" s="36"/>
      <c r="EE39" s="36" t="s">
        <v>124</v>
      </c>
      <c r="EF39" s="36" t="s">
        <v>1200</v>
      </c>
      <c r="EG39" s="36" t="s">
        <v>309</v>
      </c>
      <c r="EH39" s="37" t="s">
        <v>107</v>
      </c>
      <c r="EI39" s="37" t="s">
        <v>107</v>
      </c>
      <c r="EJ39" s="37" t="s">
        <v>107</v>
      </c>
      <c r="EK39" s="36" t="s">
        <v>1112</v>
      </c>
      <c r="EL39" s="36" t="s">
        <v>309</v>
      </c>
      <c r="EM39" s="36" t="s">
        <v>1250</v>
      </c>
      <c r="EN39" s="36" t="s">
        <v>309</v>
      </c>
      <c r="EO39" s="36" t="s">
        <v>1110</v>
      </c>
      <c r="EP39" s="36" t="s">
        <v>309</v>
      </c>
      <c r="EQ39" s="36" t="s">
        <v>62</v>
      </c>
      <c r="ER39" s="36" t="s">
        <v>309</v>
      </c>
      <c r="ES39" s="36">
        <v>0</v>
      </c>
      <c r="ET39" s="37">
        <v>0</v>
      </c>
      <c r="EU39" s="37">
        <v>0</v>
      </c>
      <c r="EV39" s="37">
        <v>0</v>
      </c>
      <c r="EW39" s="37">
        <v>0</v>
      </c>
      <c r="EX39" s="37">
        <v>0</v>
      </c>
      <c r="EY39" s="37">
        <v>0</v>
      </c>
      <c r="EZ39" s="36" t="s">
        <v>107</v>
      </c>
      <c r="FA39" s="36" t="s">
        <v>107</v>
      </c>
      <c r="FB39" s="36" t="s">
        <v>107</v>
      </c>
      <c r="FC39" s="36" t="s">
        <v>309</v>
      </c>
      <c r="FD39" s="36" t="s">
        <v>124</v>
      </c>
      <c r="FE39" s="36" t="s">
        <v>309</v>
      </c>
      <c r="FF39" s="36" t="s">
        <v>309</v>
      </c>
      <c r="FG39" s="41" t="s">
        <v>1115</v>
      </c>
      <c r="FH39" s="36" t="s">
        <v>309</v>
      </c>
      <c r="FI39" s="36" t="s">
        <v>1</v>
      </c>
      <c r="FJ39" s="36"/>
      <c r="FK39" s="36" t="s">
        <v>107</v>
      </c>
      <c r="FL39" s="36" t="s">
        <v>124</v>
      </c>
      <c r="FM39" s="36" t="s">
        <v>107</v>
      </c>
      <c r="FN39" s="36" t="s">
        <v>1227</v>
      </c>
      <c r="FO39" s="36" t="s">
        <v>309</v>
      </c>
      <c r="FP39" s="36" t="s">
        <v>309</v>
      </c>
      <c r="FQ39" s="36" t="s">
        <v>309</v>
      </c>
      <c r="FR39" s="36" t="s">
        <v>1102</v>
      </c>
      <c r="FS39" s="36" t="s">
        <v>1102</v>
      </c>
      <c r="FT39" s="36" t="s">
        <v>124</v>
      </c>
      <c r="FU39" s="36" t="s">
        <v>124</v>
      </c>
      <c r="FV39" s="36" t="s">
        <v>84</v>
      </c>
      <c r="FW39" s="36" t="s">
        <v>309</v>
      </c>
      <c r="FX39" s="36" t="s">
        <v>97</v>
      </c>
      <c r="FY39" s="36" t="s">
        <v>309</v>
      </c>
      <c r="FZ39" s="37">
        <v>25</v>
      </c>
      <c r="GA39" s="36" t="s">
        <v>124</v>
      </c>
      <c r="GB39" s="36" t="s">
        <v>1111</v>
      </c>
      <c r="GC39" s="36" t="s">
        <v>107</v>
      </c>
      <c r="GD39" s="36" t="s">
        <v>124</v>
      </c>
      <c r="GE39" s="36" t="s">
        <v>1107</v>
      </c>
      <c r="GF39" s="36" t="s">
        <v>309</v>
      </c>
      <c r="GG39" s="36" t="s">
        <v>1320</v>
      </c>
      <c r="GH39" s="36" t="s">
        <v>309</v>
      </c>
      <c r="GI39" s="36" t="s">
        <v>107</v>
      </c>
      <c r="GJ39" s="36"/>
      <c r="GK39" s="36" t="s">
        <v>80</v>
      </c>
      <c r="GL39" s="36" t="s">
        <v>62</v>
      </c>
      <c r="GM39" s="36" t="s">
        <v>124</v>
      </c>
      <c r="GN39" s="36" t="s">
        <v>309</v>
      </c>
      <c r="GO39" s="45" t="s">
        <v>309</v>
      </c>
      <c r="GP39" s="36" t="s">
        <v>1417</v>
      </c>
      <c r="GQ39" s="45" t="s">
        <v>309</v>
      </c>
      <c r="GR39" s="45" t="s">
        <v>1415</v>
      </c>
      <c r="GS39" s="45" t="s">
        <v>309</v>
      </c>
      <c r="GT39" s="36" t="s">
        <v>1426</v>
      </c>
      <c r="GU39" s="36" t="s">
        <v>309</v>
      </c>
      <c r="GV39" s="36" t="s">
        <v>1416</v>
      </c>
      <c r="GW39" s="45" t="s">
        <v>107</v>
      </c>
      <c r="GX39" s="36" t="s">
        <v>309</v>
      </c>
      <c r="GY39" s="36"/>
      <c r="GZ39" s="36" t="s">
        <v>100</v>
      </c>
      <c r="HA39" s="36" t="s">
        <v>309</v>
      </c>
      <c r="HB39" s="36" t="s">
        <v>86</v>
      </c>
      <c r="HC39" s="36" t="s">
        <v>309</v>
      </c>
      <c r="HD39" s="36" t="s">
        <v>107</v>
      </c>
      <c r="HE39" s="36" t="s">
        <v>309</v>
      </c>
      <c r="HF39" s="36" t="s">
        <v>124</v>
      </c>
      <c r="HG39" s="36" t="s">
        <v>866</v>
      </c>
      <c r="HH39" s="36" t="s">
        <v>80</v>
      </c>
      <c r="HI39" s="36" t="s">
        <v>1451</v>
      </c>
      <c r="HJ39" s="36" t="s">
        <v>124</v>
      </c>
      <c r="HK39" s="36" t="s">
        <v>1452</v>
      </c>
      <c r="HL39" s="2" t="str">
        <f t="shared" si="1"/>
        <v>1500 - 2500</v>
      </c>
    </row>
    <row r="40" spans="1:220" s="2" customFormat="1" ht="25.35" customHeight="1" x14ac:dyDescent="0.35">
      <c r="A40" s="33"/>
      <c r="B40" s="34">
        <v>42706</v>
      </c>
      <c r="C40" s="33">
        <v>9</v>
      </c>
      <c r="D40" s="37">
        <v>615</v>
      </c>
      <c r="E40" s="36" t="s">
        <v>895</v>
      </c>
      <c r="F40" s="36" t="s">
        <v>1506</v>
      </c>
      <c r="G40" s="36" t="s">
        <v>309</v>
      </c>
      <c r="H40" s="34">
        <v>42124</v>
      </c>
      <c r="I40" s="34" t="s">
        <v>309</v>
      </c>
      <c r="J40" s="36" t="s">
        <v>840</v>
      </c>
      <c r="K40" s="36" t="s">
        <v>861</v>
      </c>
      <c r="L40" s="36" t="s">
        <v>123</v>
      </c>
      <c r="M40" s="36" t="s">
        <v>184</v>
      </c>
      <c r="N40" s="35">
        <v>1</v>
      </c>
      <c r="O40" s="36">
        <v>28.24494</v>
      </c>
      <c r="P40" s="36">
        <v>84.885040000000004</v>
      </c>
      <c r="Q40" s="36">
        <v>1196.6593513777127</v>
      </c>
      <c r="R40" s="36" t="s">
        <v>309</v>
      </c>
      <c r="S40" s="36" t="s">
        <v>119</v>
      </c>
      <c r="T40" s="36" t="s">
        <v>1232</v>
      </c>
      <c r="U40" s="36" t="s">
        <v>309</v>
      </c>
      <c r="V40" s="37" t="s">
        <v>107</v>
      </c>
      <c r="W40" s="36" t="s">
        <v>866</v>
      </c>
      <c r="X40" s="36" t="s">
        <v>1081</v>
      </c>
      <c r="Y40" s="36" t="s">
        <v>309</v>
      </c>
      <c r="Z40" s="36" t="s">
        <v>108</v>
      </c>
      <c r="AA40" s="36" t="s">
        <v>107</v>
      </c>
      <c r="AB40" s="36" t="s">
        <v>115</v>
      </c>
      <c r="AC40" s="36" t="s">
        <v>1221</v>
      </c>
      <c r="AD40" s="36" t="s">
        <v>309</v>
      </c>
      <c r="AE40" s="37" t="s">
        <v>107</v>
      </c>
      <c r="AF40" s="35" t="s">
        <v>309</v>
      </c>
      <c r="AG40" s="35" t="s">
        <v>309</v>
      </c>
      <c r="AH40" s="37" t="s">
        <v>107</v>
      </c>
      <c r="AI40" s="36" t="s">
        <v>309</v>
      </c>
      <c r="AJ40" s="36" t="s">
        <v>309</v>
      </c>
      <c r="AK40" s="37" t="s">
        <v>124</v>
      </c>
      <c r="AL40" s="35" t="s">
        <v>861</v>
      </c>
      <c r="AM40" s="35" t="s">
        <v>123</v>
      </c>
      <c r="AN40" s="35" t="s">
        <v>184</v>
      </c>
      <c r="AO40" s="35">
        <v>2</v>
      </c>
      <c r="AP40" s="35" t="s">
        <v>861</v>
      </c>
      <c r="AQ40" s="35" t="s">
        <v>123</v>
      </c>
      <c r="AR40" s="35" t="s">
        <v>184</v>
      </c>
      <c r="AS40" s="35">
        <v>2</v>
      </c>
      <c r="AT40" s="37">
        <v>25</v>
      </c>
      <c r="AU40" s="37">
        <v>81</v>
      </c>
      <c r="AV40" s="37">
        <v>1</v>
      </c>
      <c r="AW40" s="37">
        <v>3</v>
      </c>
      <c r="AX40" s="37">
        <v>9</v>
      </c>
      <c r="AY40" s="37">
        <v>19</v>
      </c>
      <c r="AZ40" s="37">
        <v>5</v>
      </c>
      <c r="BA40" s="37">
        <v>37</v>
      </c>
      <c r="BB40" s="37">
        <v>2</v>
      </c>
      <c r="BC40" s="37">
        <v>7</v>
      </c>
      <c r="BD40" s="37">
        <v>6</v>
      </c>
      <c r="BE40" s="37">
        <v>22</v>
      </c>
      <c r="BF40" s="37">
        <v>7</v>
      </c>
      <c r="BG40" s="37">
        <v>44</v>
      </c>
      <c r="BH40" s="36" t="s">
        <v>1249</v>
      </c>
      <c r="BI40" s="34">
        <v>42128</v>
      </c>
      <c r="BJ40" s="37" t="s">
        <v>124</v>
      </c>
      <c r="BK40" s="36" t="s">
        <v>109</v>
      </c>
      <c r="BL40" s="36" t="s">
        <v>309</v>
      </c>
      <c r="BM40" s="36" t="s">
        <v>1023</v>
      </c>
      <c r="BN40" s="36" t="s">
        <v>309</v>
      </c>
      <c r="BO40" s="36" t="s">
        <v>124</v>
      </c>
      <c r="BP40" s="36">
        <v>4</v>
      </c>
      <c r="BQ40" s="36" t="s">
        <v>124</v>
      </c>
      <c r="BR40" s="36" t="s">
        <v>107</v>
      </c>
      <c r="BS40" s="36" t="s">
        <v>107</v>
      </c>
      <c r="BT40" s="36" t="s">
        <v>124</v>
      </c>
      <c r="BU40" s="36" t="s">
        <v>107</v>
      </c>
      <c r="BV40" s="36" t="s">
        <v>107</v>
      </c>
      <c r="BW40" s="36" t="s">
        <v>107</v>
      </c>
      <c r="BX40" s="36" t="s">
        <v>107</v>
      </c>
      <c r="BY40" s="36" t="s">
        <v>107</v>
      </c>
      <c r="BZ40" s="36" t="s">
        <v>309</v>
      </c>
      <c r="CA40" s="36" t="s">
        <v>42</v>
      </c>
      <c r="CB40" s="36" t="s">
        <v>309</v>
      </c>
      <c r="CC40" s="36" t="s">
        <v>1102</v>
      </c>
      <c r="CD40" s="37" t="s">
        <v>42</v>
      </c>
      <c r="CE40" s="37" t="s">
        <v>80</v>
      </c>
      <c r="CF40" s="37" t="s">
        <v>107</v>
      </c>
      <c r="CG40" s="37" t="s">
        <v>42</v>
      </c>
      <c r="CH40" s="36" t="s">
        <v>1102</v>
      </c>
      <c r="CI40" s="36" t="s">
        <v>62</v>
      </c>
      <c r="CJ40" s="36" t="s">
        <v>62</v>
      </c>
      <c r="CK40" s="36" t="s">
        <v>62</v>
      </c>
      <c r="CL40" s="36" t="s">
        <v>1102</v>
      </c>
      <c r="CM40" s="36" t="s">
        <v>62</v>
      </c>
      <c r="CN40" s="36" t="s">
        <v>62</v>
      </c>
      <c r="CO40" s="36" t="s">
        <v>309</v>
      </c>
      <c r="CP40" s="36" t="s">
        <v>1102</v>
      </c>
      <c r="CQ40" s="36" t="s">
        <v>1102</v>
      </c>
      <c r="CR40" s="36" t="s">
        <v>62</v>
      </c>
      <c r="CS40" s="36" t="s">
        <v>309</v>
      </c>
      <c r="CT40" s="36" t="s">
        <v>62</v>
      </c>
      <c r="CU40" s="36" t="s">
        <v>309</v>
      </c>
      <c r="CV40" s="36" t="s">
        <v>62</v>
      </c>
      <c r="CW40" s="36" t="s">
        <v>309</v>
      </c>
      <c r="CX40" s="36" t="s">
        <v>1240</v>
      </c>
      <c r="CY40" s="36" t="s">
        <v>107</v>
      </c>
      <c r="CZ40" s="36" t="s">
        <v>1108</v>
      </c>
      <c r="DA40" s="36" t="s">
        <v>309</v>
      </c>
      <c r="DB40" s="36" t="s">
        <v>1108</v>
      </c>
      <c r="DC40" s="36" t="s">
        <v>309</v>
      </c>
      <c r="DD40" s="36" t="s">
        <v>309</v>
      </c>
      <c r="DE40" s="36" t="s">
        <v>909</v>
      </c>
      <c r="DF40" s="36" t="s">
        <v>309</v>
      </c>
      <c r="DG40" s="37" t="s">
        <v>1228</v>
      </c>
      <c r="DH40" s="36" t="s">
        <v>62</v>
      </c>
      <c r="DI40" s="36" t="s">
        <v>309</v>
      </c>
      <c r="DJ40" s="36" t="s">
        <v>110</v>
      </c>
      <c r="DK40" s="37">
        <v>3</v>
      </c>
      <c r="DL40" s="36">
        <v>1</v>
      </c>
      <c r="DM40" s="37" t="s">
        <v>1114</v>
      </c>
      <c r="DN40" s="37" t="s">
        <v>1080</v>
      </c>
      <c r="DO40" s="36" t="s">
        <v>112</v>
      </c>
      <c r="DP40" s="36" t="s">
        <v>1118</v>
      </c>
      <c r="DQ40" s="36" t="s">
        <v>42</v>
      </c>
      <c r="DR40" s="37">
        <v>1</v>
      </c>
      <c r="DS40" s="37" t="s">
        <v>107</v>
      </c>
      <c r="DT40" s="37" t="s">
        <v>107</v>
      </c>
      <c r="DU40" s="37" t="s">
        <v>107</v>
      </c>
      <c r="DV40" s="37" t="s">
        <v>87</v>
      </c>
      <c r="DW40" s="37" t="s">
        <v>309</v>
      </c>
      <c r="DX40" s="37" t="s">
        <v>107</v>
      </c>
      <c r="DY40" s="36" t="s">
        <v>107</v>
      </c>
      <c r="DZ40" s="37" t="s">
        <v>107</v>
      </c>
      <c r="EA40" s="37" t="s">
        <v>1121</v>
      </c>
      <c r="EB40" s="36" t="s">
        <v>1230</v>
      </c>
      <c r="EC40" s="36" t="s">
        <v>309</v>
      </c>
      <c r="ED40" s="36"/>
      <c r="EE40" s="36" t="s">
        <v>124</v>
      </c>
      <c r="EF40" s="36" t="s">
        <v>1200</v>
      </c>
      <c r="EG40" s="36" t="s">
        <v>309</v>
      </c>
      <c r="EH40" s="37" t="s">
        <v>107</v>
      </c>
      <c r="EI40" s="37" t="s">
        <v>107</v>
      </c>
      <c r="EJ40" s="37" t="s">
        <v>107</v>
      </c>
      <c r="EK40" s="36" t="s">
        <v>62</v>
      </c>
      <c r="EL40" s="36" t="s">
        <v>309</v>
      </c>
      <c r="EM40" s="36" t="s">
        <v>62</v>
      </c>
      <c r="EN40" s="36" t="s">
        <v>309</v>
      </c>
      <c r="EO40" s="36" t="s">
        <v>62</v>
      </c>
      <c r="EP40" s="36" t="s">
        <v>309</v>
      </c>
      <c r="EQ40" s="36" t="s">
        <v>62</v>
      </c>
      <c r="ER40" s="36" t="s">
        <v>309</v>
      </c>
      <c r="ES40" s="36">
        <v>0</v>
      </c>
      <c r="ET40" s="37">
        <v>0</v>
      </c>
      <c r="EU40" s="37">
        <v>0</v>
      </c>
      <c r="EV40" s="37">
        <v>0</v>
      </c>
      <c r="EW40" s="37">
        <v>0</v>
      </c>
      <c r="EX40" s="37">
        <v>0</v>
      </c>
      <c r="EY40" s="37">
        <v>0</v>
      </c>
      <c r="EZ40" s="36" t="s">
        <v>124</v>
      </c>
      <c r="FA40" s="36" t="s">
        <v>124</v>
      </c>
      <c r="FB40" s="36" t="s">
        <v>124</v>
      </c>
      <c r="FC40" s="36" t="s">
        <v>1356</v>
      </c>
      <c r="FD40" s="36" t="s">
        <v>107</v>
      </c>
      <c r="FE40" s="36" t="s">
        <v>80</v>
      </c>
      <c r="FF40" s="36" t="s">
        <v>1357</v>
      </c>
      <c r="FG40" s="41" t="s">
        <v>1235</v>
      </c>
      <c r="FH40" s="36" t="s">
        <v>309</v>
      </c>
      <c r="FI40" s="36" t="s">
        <v>1</v>
      </c>
      <c r="FJ40" s="36"/>
      <c r="FK40" s="36" t="s">
        <v>124</v>
      </c>
      <c r="FL40" s="36" t="s">
        <v>124</v>
      </c>
      <c r="FM40" s="36" t="s">
        <v>107</v>
      </c>
      <c r="FN40" s="36" t="s">
        <v>1240</v>
      </c>
      <c r="FO40" s="36" t="s">
        <v>1</v>
      </c>
      <c r="FP40" s="36" t="s">
        <v>309</v>
      </c>
      <c r="FQ40" s="36" t="s">
        <v>309</v>
      </c>
      <c r="FR40" s="36" t="s">
        <v>1102</v>
      </c>
      <c r="FS40" s="36" t="s">
        <v>1102</v>
      </c>
      <c r="FT40" s="36" t="s">
        <v>124</v>
      </c>
      <c r="FU40" s="36" t="s">
        <v>124</v>
      </c>
      <c r="FV40" s="36" t="s">
        <v>84</v>
      </c>
      <c r="FW40" s="36" t="s">
        <v>309</v>
      </c>
      <c r="FX40" s="36" t="s">
        <v>84</v>
      </c>
      <c r="FY40" s="36" t="s">
        <v>309</v>
      </c>
      <c r="FZ40" s="37">
        <v>0</v>
      </c>
      <c r="GA40" s="36" t="s">
        <v>107</v>
      </c>
      <c r="GB40" s="36" t="s">
        <v>1111</v>
      </c>
      <c r="GC40" s="36" t="s">
        <v>107</v>
      </c>
      <c r="GD40" s="36" t="s">
        <v>124</v>
      </c>
      <c r="GE40" s="36" t="s">
        <v>1113</v>
      </c>
      <c r="GF40" s="36" t="s">
        <v>309</v>
      </c>
      <c r="GG40" s="36" t="s">
        <v>1113</v>
      </c>
      <c r="GH40" s="36" t="s">
        <v>309</v>
      </c>
      <c r="GI40" s="36" t="s">
        <v>107</v>
      </c>
      <c r="GJ40" s="36"/>
      <c r="GK40" s="36" t="s">
        <v>80</v>
      </c>
      <c r="GL40" s="36" t="s">
        <v>107</v>
      </c>
      <c r="GM40" s="36" t="s">
        <v>107</v>
      </c>
      <c r="GN40" s="36" t="s">
        <v>1412</v>
      </c>
      <c r="GO40" s="45" t="s">
        <v>309</v>
      </c>
      <c r="GP40" s="36" t="s">
        <v>80</v>
      </c>
      <c r="GQ40" s="45" t="s">
        <v>1431</v>
      </c>
      <c r="GR40" s="45" t="s">
        <v>1413</v>
      </c>
      <c r="GS40" s="45" t="s">
        <v>309</v>
      </c>
      <c r="GT40" s="36" t="s">
        <v>1367</v>
      </c>
      <c r="GU40" s="36" t="s">
        <v>309</v>
      </c>
      <c r="GV40" s="36" t="s">
        <v>1414</v>
      </c>
      <c r="GW40" s="45" t="s">
        <v>107</v>
      </c>
      <c r="GX40" s="36" t="s">
        <v>309</v>
      </c>
      <c r="GY40" s="36"/>
      <c r="GZ40" s="36" t="s">
        <v>100</v>
      </c>
      <c r="HA40" s="36" t="s">
        <v>309</v>
      </c>
      <c r="HB40" s="36" t="s">
        <v>100</v>
      </c>
      <c r="HC40" s="36" t="s">
        <v>309</v>
      </c>
      <c r="HD40" s="36" t="s">
        <v>124</v>
      </c>
      <c r="HE40" s="36" t="s">
        <v>1334</v>
      </c>
      <c r="HF40" s="36" t="s">
        <v>124</v>
      </c>
      <c r="HG40" s="36" t="s">
        <v>1190</v>
      </c>
      <c r="HH40" s="36" t="s">
        <v>81</v>
      </c>
      <c r="HI40" s="36" t="s">
        <v>309</v>
      </c>
      <c r="HJ40" s="36" t="s">
        <v>124</v>
      </c>
      <c r="HK40" s="36" t="s">
        <v>1488</v>
      </c>
      <c r="HL40" s="2" t="str">
        <f t="shared" si="1"/>
        <v>&lt;1500</v>
      </c>
    </row>
    <row r="41" spans="1:220" s="2" customFormat="1" ht="25.35" customHeight="1" x14ac:dyDescent="0.35">
      <c r="A41" s="33"/>
      <c r="B41" s="34">
        <v>42704</v>
      </c>
      <c r="C41" s="33">
        <v>9</v>
      </c>
      <c r="D41" s="37">
        <v>618</v>
      </c>
      <c r="E41" s="36" t="s">
        <v>1085</v>
      </c>
      <c r="F41" s="36" t="s">
        <v>1506</v>
      </c>
      <c r="G41" s="36" t="s">
        <v>309</v>
      </c>
      <c r="H41" s="34">
        <v>42120</v>
      </c>
      <c r="I41" s="34" t="s">
        <v>309</v>
      </c>
      <c r="J41" s="36" t="s">
        <v>840</v>
      </c>
      <c r="K41" s="36" t="s">
        <v>88</v>
      </c>
      <c r="L41" s="36" t="s">
        <v>90</v>
      </c>
      <c r="M41" s="36" t="s">
        <v>26</v>
      </c>
      <c r="N41" s="35">
        <v>9</v>
      </c>
      <c r="O41" s="36">
        <v>28.019079999999999</v>
      </c>
      <c r="P41" s="36">
        <v>85.182950000000005</v>
      </c>
      <c r="Q41" s="36">
        <v>765.9</v>
      </c>
      <c r="R41" s="36" t="s">
        <v>309</v>
      </c>
      <c r="S41" s="36" t="s">
        <v>119</v>
      </c>
      <c r="T41" s="36" t="s">
        <v>80</v>
      </c>
      <c r="U41" s="36" t="s">
        <v>129</v>
      </c>
      <c r="V41" s="37" t="s">
        <v>107</v>
      </c>
      <c r="W41" s="36" t="s">
        <v>866</v>
      </c>
      <c r="X41" s="36" t="s">
        <v>1081</v>
      </c>
      <c r="Y41" s="36" t="s">
        <v>309</v>
      </c>
      <c r="Z41" s="36" t="s">
        <v>124</v>
      </c>
      <c r="AA41" s="36" t="s">
        <v>124</v>
      </c>
      <c r="AB41" s="36" t="s">
        <v>115</v>
      </c>
      <c r="AC41" s="36" t="s">
        <v>1221</v>
      </c>
      <c r="AD41" s="36" t="s">
        <v>309</v>
      </c>
      <c r="AE41" s="37" t="s">
        <v>107</v>
      </c>
      <c r="AF41" s="35" t="s">
        <v>309</v>
      </c>
      <c r="AG41" s="35" t="s">
        <v>309</v>
      </c>
      <c r="AH41" s="37" t="s">
        <v>107</v>
      </c>
      <c r="AI41" s="36" t="s">
        <v>309</v>
      </c>
      <c r="AJ41" s="36" t="s">
        <v>309</v>
      </c>
      <c r="AK41" s="37" t="s">
        <v>124</v>
      </c>
      <c r="AL41" s="35" t="s">
        <v>88</v>
      </c>
      <c r="AM41" s="35" t="s">
        <v>91</v>
      </c>
      <c r="AN41" s="35" t="s">
        <v>178</v>
      </c>
      <c r="AO41" s="35">
        <v>7</v>
      </c>
      <c r="AP41" s="35" t="s">
        <v>88</v>
      </c>
      <c r="AQ41" s="35" t="s">
        <v>91</v>
      </c>
      <c r="AR41" s="35" t="s">
        <v>178</v>
      </c>
      <c r="AS41" s="35">
        <v>9</v>
      </c>
      <c r="AT41" s="37">
        <v>44</v>
      </c>
      <c r="AU41" s="37">
        <v>171</v>
      </c>
      <c r="AV41" s="37">
        <v>2</v>
      </c>
      <c r="AW41" s="37">
        <v>8</v>
      </c>
      <c r="AX41" s="37">
        <v>16</v>
      </c>
      <c r="AY41" s="37">
        <v>54</v>
      </c>
      <c r="AZ41" s="37">
        <v>5</v>
      </c>
      <c r="BA41" s="37">
        <v>85</v>
      </c>
      <c r="BB41" s="37">
        <v>3</v>
      </c>
      <c r="BC41" s="37">
        <v>16</v>
      </c>
      <c r="BD41" s="37">
        <v>16</v>
      </c>
      <c r="BE41" s="37">
        <v>48</v>
      </c>
      <c r="BF41" s="37">
        <v>3</v>
      </c>
      <c r="BG41" s="37">
        <v>86</v>
      </c>
      <c r="BH41" s="36" t="s">
        <v>1311</v>
      </c>
      <c r="BI41" s="34">
        <v>42428</v>
      </c>
      <c r="BJ41" s="37" t="s">
        <v>124</v>
      </c>
      <c r="BK41" s="36" t="s">
        <v>109</v>
      </c>
      <c r="BL41" s="36" t="s">
        <v>309</v>
      </c>
      <c r="BM41" s="36" t="s">
        <v>1258</v>
      </c>
      <c r="BN41" s="36" t="s">
        <v>309</v>
      </c>
      <c r="BO41" s="36" t="s">
        <v>107</v>
      </c>
      <c r="BP41" s="36" t="s">
        <v>309</v>
      </c>
      <c r="BQ41" s="36" t="s">
        <v>309</v>
      </c>
      <c r="BR41" s="36" t="s">
        <v>107</v>
      </c>
      <c r="BS41" s="36" t="s">
        <v>107</v>
      </c>
      <c r="BT41" s="36" t="s">
        <v>107</v>
      </c>
      <c r="BU41" s="36" t="s">
        <v>107</v>
      </c>
      <c r="BV41" s="36" t="s">
        <v>107</v>
      </c>
      <c r="BW41" s="36" t="s">
        <v>107</v>
      </c>
      <c r="BX41" s="36" t="s">
        <v>107</v>
      </c>
      <c r="BY41" s="36" t="s">
        <v>107</v>
      </c>
      <c r="BZ41" s="36" t="s">
        <v>309</v>
      </c>
      <c r="CA41" s="36" t="s">
        <v>309</v>
      </c>
      <c r="CB41" s="36" t="s">
        <v>309</v>
      </c>
      <c r="CC41" s="36" t="s">
        <v>1102</v>
      </c>
      <c r="CD41" s="37" t="s">
        <v>107</v>
      </c>
      <c r="CE41" s="37" t="s">
        <v>80</v>
      </c>
      <c r="CF41" s="37" t="s">
        <v>1312</v>
      </c>
      <c r="CG41" s="37" t="s">
        <v>107</v>
      </c>
      <c r="CH41" s="36" t="s">
        <v>1102</v>
      </c>
      <c r="CI41" s="36" t="s">
        <v>62</v>
      </c>
      <c r="CJ41" s="36" t="s">
        <v>62</v>
      </c>
      <c r="CK41" s="36" t="s">
        <v>62</v>
      </c>
      <c r="CL41" s="36" t="s">
        <v>1102</v>
      </c>
      <c r="CM41" s="36" t="s">
        <v>62</v>
      </c>
      <c r="CN41" s="36" t="s">
        <v>62</v>
      </c>
      <c r="CO41" s="36" t="s">
        <v>309</v>
      </c>
      <c r="CP41" s="36" t="s">
        <v>76</v>
      </c>
      <c r="CQ41" s="36" t="s">
        <v>76</v>
      </c>
      <c r="CR41" s="36" t="s">
        <v>62</v>
      </c>
      <c r="CS41" s="36" t="s">
        <v>309</v>
      </c>
      <c r="CT41" s="36" t="s">
        <v>62</v>
      </c>
      <c r="CU41" s="36" t="s">
        <v>309</v>
      </c>
      <c r="CV41" s="36" t="s">
        <v>62</v>
      </c>
      <c r="CW41" s="36" t="s">
        <v>309</v>
      </c>
      <c r="CX41" s="36" t="s">
        <v>1240</v>
      </c>
      <c r="CY41" s="36" t="s">
        <v>124</v>
      </c>
      <c r="CZ41" s="36" t="s">
        <v>1108</v>
      </c>
      <c r="DA41" s="36" t="s">
        <v>309</v>
      </c>
      <c r="DB41" s="36" t="s">
        <v>1108</v>
      </c>
      <c r="DC41" s="36" t="s">
        <v>309</v>
      </c>
      <c r="DD41" s="36" t="s">
        <v>309</v>
      </c>
      <c r="DE41" s="36" t="s">
        <v>909</v>
      </c>
      <c r="DF41" s="36" t="s">
        <v>309</v>
      </c>
      <c r="DG41" s="37" t="s">
        <v>1242</v>
      </c>
      <c r="DH41" s="36" t="s">
        <v>62</v>
      </c>
      <c r="DI41" s="36" t="s">
        <v>309</v>
      </c>
      <c r="DJ41" s="36" t="s">
        <v>102</v>
      </c>
      <c r="DK41" s="37">
        <v>3</v>
      </c>
      <c r="DL41" s="36">
        <v>0</v>
      </c>
      <c r="DM41" s="37" t="s">
        <v>1114</v>
      </c>
      <c r="DN41" s="37" t="s">
        <v>1024</v>
      </c>
      <c r="DO41" s="36" t="s">
        <v>112</v>
      </c>
      <c r="DP41" s="36" t="s">
        <v>1103</v>
      </c>
      <c r="DQ41" s="36" t="s">
        <v>124</v>
      </c>
      <c r="DR41" s="37">
        <v>0</v>
      </c>
      <c r="DS41" s="37" t="s">
        <v>309</v>
      </c>
      <c r="DT41" s="37" t="s">
        <v>309</v>
      </c>
      <c r="DU41" s="37" t="s">
        <v>309</v>
      </c>
      <c r="DV41" s="37" t="s">
        <v>87</v>
      </c>
      <c r="DW41" s="37" t="s">
        <v>309</v>
      </c>
      <c r="DX41" s="37" t="s">
        <v>107</v>
      </c>
      <c r="DY41" s="36" t="s">
        <v>107</v>
      </c>
      <c r="DZ41" s="37" t="s">
        <v>124</v>
      </c>
      <c r="EA41" s="37" t="s">
        <v>1229</v>
      </c>
      <c r="EB41" s="36" t="s">
        <v>1230</v>
      </c>
      <c r="EC41" s="36" t="s">
        <v>309</v>
      </c>
      <c r="ED41" s="36"/>
      <c r="EE41" s="36" t="s">
        <v>124</v>
      </c>
      <c r="EF41" s="36" t="s">
        <v>1201</v>
      </c>
      <c r="EG41" s="36" t="s">
        <v>309</v>
      </c>
      <c r="EH41" s="37" t="s">
        <v>124</v>
      </c>
      <c r="EI41" s="37" t="s">
        <v>107</v>
      </c>
      <c r="EJ41" s="37" t="s">
        <v>107</v>
      </c>
      <c r="EK41" s="36" t="s">
        <v>1110</v>
      </c>
      <c r="EL41" s="36" t="s">
        <v>309</v>
      </c>
      <c r="EM41" s="36" t="s">
        <v>1112</v>
      </c>
      <c r="EN41" s="36" t="s">
        <v>309</v>
      </c>
      <c r="EO41" s="36" t="s">
        <v>62</v>
      </c>
      <c r="EP41" s="36" t="s">
        <v>309</v>
      </c>
      <c r="EQ41" s="36" t="s">
        <v>841</v>
      </c>
      <c r="ER41" s="36" t="s">
        <v>309</v>
      </c>
      <c r="ES41" s="36">
        <v>0</v>
      </c>
      <c r="ET41" s="37">
        <v>0</v>
      </c>
      <c r="EU41" s="37">
        <v>0</v>
      </c>
      <c r="EV41" s="37">
        <v>0</v>
      </c>
      <c r="EW41" s="37">
        <v>2</v>
      </c>
      <c r="EX41" s="37">
        <v>0</v>
      </c>
      <c r="EY41" s="37">
        <v>2</v>
      </c>
      <c r="EZ41" s="36" t="s">
        <v>124</v>
      </c>
      <c r="FA41" s="36" t="s">
        <v>124</v>
      </c>
      <c r="FB41" s="36" t="s">
        <v>107</v>
      </c>
      <c r="FC41" s="36" t="s">
        <v>309</v>
      </c>
      <c r="FD41" s="36" t="s">
        <v>124</v>
      </c>
      <c r="FE41" s="36" t="s">
        <v>309</v>
      </c>
      <c r="FF41" s="36" t="s">
        <v>309</v>
      </c>
      <c r="FG41" s="41" t="s">
        <v>1235</v>
      </c>
      <c r="FH41" s="36" t="s">
        <v>309</v>
      </c>
      <c r="FI41" s="36" t="s">
        <v>1</v>
      </c>
      <c r="FJ41" s="36"/>
      <c r="FK41" s="36" t="s">
        <v>124</v>
      </c>
      <c r="FL41" s="36" t="s">
        <v>124</v>
      </c>
      <c r="FM41" s="36" t="s">
        <v>107</v>
      </c>
      <c r="FN41" s="36" t="s">
        <v>1233</v>
      </c>
      <c r="FO41" s="36" t="s">
        <v>309</v>
      </c>
      <c r="FP41" s="36" t="s">
        <v>309</v>
      </c>
      <c r="FQ41" s="36" t="s">
        <v>309</v>
      </c>
      <c r="FR41" s="36" t="s">
        <v>1102</v>
      </c>
      <c r="FS41" s="36" t="s">
        <v>1102</v>
      </c>
      <c r="FT41" s="36" t="s">
        <v>124</v>
      </c>
      <c r="FU41" s="36" t="s">
        <v>124</v>
      </c>
      <c r="FV41" s="36" t="s">
        <v>84</v>
      </c>
      <c r="FW41" s="36" t="s">
        <v>309</v>
      </c>
      <c r="FX41" s="36" t="s">
        <v>97</v>
      </c>
      <c r="FY41" s="36" t="s">
        <v>309</v>
      </c>
      <c r="FZ41" s="37">
        <v>50</v>
      </c>
      <c r="GA41" s="36" t="s">
        <v>107</v>
      </c>
      <c r="GB41" s="36" t="s">
        <v>1111</v>
      </c>
      <c r="GC41" s="36" t="s">
        <v>107</v>
      </c>
      <c r="GD41" s="36" t="s">
        <v>124</v>
      </c>
      <c r="GE41" s="36" t="s">
        <v>1122</v>
      </c>
      <c r="GF41" s="36" t="s">
        <v>309</v>
      </c>
      <c r="GG41" s="36" t="s">
        <v>1303</v>
      </c>
      <c r="GH41" s="36" t="s">
        <v>309</v>
      </c>
      <c r="GI41" s="36" t="s">
        <v>107</v>
      </c>
      <c r="GJ41" s="36"/>
      <c r="GK41" s="36" t="s">
        <v>80</v>
      </c>
      <c r="GL41" s="36" t="s">
        <v>62</v>
      </c>
      <c r="GM41" s="36" t="s">
        <v>124</v>
      </c>
      <c r="GN41" s="36" t="s">
        <v>309</v>
      </c>
      <c r="GO41" s="45" t="s">
        <v>309</v>
      </c>
      <c r="GP41" s="36" t="s">
        <v>1367</v>
      </c>
      <c r="GQ41" s="45" t="s">
        <v>309</v>
      </c>
      <c r="GR41" s="45" t="s">
        <v>1367</v>
      </c>
      <c r="GS41" s="45" t="s">
        <v>309</v>
      </c>
      <c r="GT41" s="36" t="s">
        <v>1367</v>
      </c>
      <c r="GU41" s="36" t="s">
        <v>309</v>
      </c>
      <c r="GV41" s="36" t="s">
        <v>1420</v>
      </c>
      <c r="GW41" s="45" t="s">
        <v>107</v>
      </c>
      <c r="GX41" s="36" t="s">
        <v>309</v>
      </c>
      <c r="GY41" s="36"/>
      <c r="GZ41" s="36" t="s">
        <v>100</v>
      </c>
      <c r="HA41" s="36" t="s">
        <v>309</v>
      </c>
      <c r="HB41" s="36" t="s">
        <v>86</v>
      </c>
      <c r="HC41" s="36" t="s">
        <v>309</v>
      </c>
      <c r="HD41" s="36" t="s">
        <v>107</v>
      </c>
      <c r="HE41" s="36" t="s">
        <v>309</v>
      </c>
      <c r="HF41" s="36" t="s">
        <v>124</v>
      </c>
      <c r="HG41" s="36" t="s">
        <v>1190</v>
      </c>
      <c r="HH41" s="36" t="s">
        <v>81</v>
      </c>
      <c r="HI41" s="36" t="s">
        <v>309</v>
      </c>
      <c r="HJ41" s="36" t="s">
        <v>124</v>
      </c>
      <c r="HK41" s="36" t="s">
        <v>1444</v>
      </c>
      <c r="HL41" s="2" t="str">
        <f t="shared" si="1"/>
        <v>&lt;1500</v>
      </c>
    </row>
    <row r="42" spans="1:220" s="2" customFormat="1" ht="25.35" customHeight="1" x14ac:dyDescent="0.35">
      <c r="A42" s="33"/>
      <c r="B42" s="34">
        <v>42708</v>
      </c>
      <c r="C42" s="33">
        <v>9</v>
      </c>
      <c r="D42" s="37">
        <v>619</v>
      </c>
      <c r="E42" s="36" t="s">
        <v>1084</v>
      </c>
      <c r="F42" s="36" t="s">
        <v>1506</v>
      </c>
      <c r="G42" s="36" t="s">
        <v>309</v>
      </c>
      <c r="H42" s="34">
        <v>42120</v>
      </c>
      <c r="I42" s="34" t="s">
        <v>309</v>
      </c>
      <c r="J42" s="36" t="s">
        <v>838</v>
      </c>
      <c r="K42" s="36" t="s">
        <v>88</v>
      </c>
      <c r="L42" s="36" t="s">
        <v>16</v>
      </c>
      <c r="M42" s="36" t="s">
        <v>869</v>
      </c>
      <c r="N42" s="35">
        <v>7</v>
      </c>
      <c r="O42" s="36">
        <v>27.66724</v>
      </c>
      <c r="P42" s="36">
        <v>85.434079999999994</v>
      </c>
      <c r="Q42" s="36">
        <v>1312.9</v>
      </c>
      <c r="R42" s="36" t="s">
        <v>309</v>
      </c>
      <c r="S42" s="36" t="s">
        <v>119</v>
      </c>
      <c r="T42" s="36" t="s">
        <v>1232</v>
      </c>
      <c r="U42" s="36" t="s">
        <v>309</v>
      </c>
      <c r="V42" s="37" t="s">
        <v>107</v>
      </c>
      <c r="W42" s="36" t="s">
        <v>866</v>
      </c>
      <c r="X42" s="36" t="s">
        <v>42</v>
      </c>
      <c r="Y42" s="36" t="s">
        <v>309</v>
      </c>
      <c r="Z42" s="36" t="s">
        <v>124</v>
      </c>
      <c r="AA42" s="36" t="s">
        <v>124</v>
      </c>
      <c r="AB42" s="36" t="s">
        <v>115</v>
      </c>
      <c r="AC42" s="36" t="s">
        <v>1221</v>
      </c>
      <c r="AD42" s="36" t="s">
        <v>309</v>
      </c>
      <c r="AE42" s="37" t="s">
        <v>124</v>
      </c>
      <c r="AF42" s="35" t="s">
        <v>62</v>
      </c>
      <c r="AG42" s="35" t="s">
        <v>124</v>
      </c>
      <c r="AH42" s="37" t="s">
        <v>124</v>
      </c>
      <c r="AI42" s="36" t="s">
        <v>1504</v>
      </c>
      <c r="AJ42" s="36" t="s">
        <v>309</v>
      </c>
      <c r="AK42" s="37" t="s">
        <v>124</v>
      </c>
      <c r="AL42" s="35" t="s">
        <v>88</v>
      </c>
      <c r="AM42" s="35" t="s">
        <v>16</v>
      </c>
      <c r="AN42" s="35" t="s">
        <v>1084</v>
      </c>
      <c r="AO42" s="35">
        <v>7</v>
      </c>
      <c r="AP42" s="35" t="s">
        <v>309</v>
      </c>
      <c r="AQ42" s="35" t="s">
        <v>309</v>
      </c>
      <c r="AR42" s="35" t="s">
        <v>309</v>
      </c>
      <c r="AS42" s="35" t="s">
        <v>309</v>
      </c>
      <c r="AT42" s="37">
        <v>46</v>
      </c>
      <c r="AU42" s="37">
        <v>167</v>
      </c>
      <c r="AV42" s="37">
        <v>0</v>
      </c>
      <c r="AW42" s="37">
        <v>8</v>
      </c>
      <c r="AX42" s="37">
        <v>10</v>
      </c>
      <c r="AY42" s="37">
        <v>41</v>
      </c>
      <c r="AZ42" s="37">
        <v>18</v>
      </c>
      <c r="BA42" s="37">
        <v>77</v>
      </c>
      <c r="BB42" s="37">
        <v>5</v>
      </c>
      <c r="BC42" s="37">
        <v>19</v>
      </c>
      <c r="BD42" s="37">
        <v>23</v>
      </c>
      <c r="BE42" s="37">
        <v>28</v>
      </c>
      <c r="BF42" s="37">
        <v>15</v>
      </c>
      <c r="BG42" s="37">
        <v>90</v>
      </c>
      <c r="BH42" s="36" t="s">
        <v>1249</v>
      </c>
      <c r="BI42" s="34">
        <v>42119</v>
      </c>
      <c r="BJ42" s="37" t="s">
        <v>107</v>
      </c>
      <c r="BK42" s="36" t="s">
        <v>114</v>
      </c>
      <c r="BL42" s="36" t="s">
        <v>309</v>
      </c>
      <c r="BM42" s="36" t="s">
        <v>1224</v>
      </c>
      <c r="BN42" s="36" t="s">
        <v>309</v>
      </c>
      <c r="BO42" s="36" t="s">
        <v>107</v>
      </c>
      <c r="BP42" s="36" t="s">
        <v>309</v>
      </c>
      <c r="BQ42" s="36" t="s">
        <v>309</v>
      </c>
      <c r="BR42" s="36" t="s">
        <v>107</v>
      </c>
      <c r="BS42" s="36" t="s">
        <v>107</v>
      </c>
      <c r="BT42" s="36" t="s">
        <v>107</v>
      </c>
      <c r="BU42" s="36" t="s">
        <v>107</v>
      </c>
      <c r="BV42" s="36" t="s">
        <v>107</v>
      </c>
      <c r="BW42" s="36" t="s">
        <v>107</v>
      </c>
      <c r="BX42" s="36" t="s">
        <v>107</v>
      </c>
      <c r="BY42" s="36" t="s">
        <v>107</v>
      </c>
      <c r="BZ42" s="36" t="s">
        <v>309</v>
      </c>
      <c r="CA42" s="36" t="s">
        <v>309</v>
      </c>
      <c r="CB42" s="36" t="s">
        <v>309</v>
      </c>
      <c r="CC42" s="36" t="s">
        <v>1102</v>
      </c>
      <c r="CD42" s="37" t="s">
        <v>107</v>
      </c>
      <c r="CE42" s="37" t="s">
        <v>80</v>
      </c>
      <c r="CF42" s="37" t="s">
        <v>107</v>
      </c>
      <c r="CG42" s="37" t="s">
        <v>107</v>
      </c>
      <c r="CH42" s="36" t="s">
        <v>1102</v>
      </c>
      <c r="CI42" s="36" t="s">
        <v>62</v>
      </c>
      <c r="CJ42" s="36" t="s">
        <v>62</v>
      </c>
      <c r="CK42" s="36" t="s">
        <v>62</v>
      </c>
      <c r="CL42" s="36" t="s">
        <v>62</v>
      </c>
      <c r="CM42" s="36" t="s">
        <v>1102</v>
      </c>
      <c r="CN42" s="36" t="s">
        <v>62</v>
      </c>
      <c r="CO42" s="36" t="s">
        <v>309</v>
      </c>
      <c r="CP42" s="36" t="s">
        <v>1102</v>
      </c>
      <c r="CQ42" s="36" t="s">
        <v>1102</v>
      </c>
      <c r="CR42" s="36" t="s">
        <v>1265</v>
      </c>
      <c r="CS42" s="36" t="s">
        <v>309</v>
      </c>
      <c r="CT42" s="36" t="s">
        <v>93</v>
      </c>
      <c r="CU42" s="36" t="s">
        <v>309</v>
      </c>
      <c r="CV42" s="36" t="s">
        <v>62</v>
      </c>
      <c r="CW42" s="36" t="s">
        <v>309</v>
      </c>
      <c r="CX42" s="36" t="s">
        <v>1227</v>
      </c>
      <c r="CY42" s="36" t="s">
        <v>107</v>
      </c>
      <c r="CZ42" s="36" t="s">
        <v>1120</v>
      </c>
      <c r="DA42" s="36" t="s">
        <v>309</v>
      </c>
      <c r="DB42" s="36" t="s">
        <v>103</v>
      </c>
      <c r="DC42" s="36" t="s">
        <v>309</v>
      </c>
      <c r="DD42" s="36" t="s">
        <v>309</v>
      </c>
      <c r="DE42" s="36" t="s">
        <v>910</v>
      </c>
      <c r="DF42" s="36" t="s">
        <v>309</v>
      </c>
      <c r="DG42" s="37" t="s">
        <v>839</v>
      </c>
      <c r="DH42" s="36" t="s">
        <v>62</v>
      </c>
      <c r="DI42" s="36" t="s">
        <v>309</v>
      </c>
      <c r="DJ42" s="36" t="s">
        <v>110</v>
      </c>
      <c r="DK42" s="37">
        <v>6</v>
      </c>
      <c r="DL42" s="36">
        <v>0</v>
      </c>
      <c r="DM42" s="37" t="s">
        <v>1114</v>
      </c>
      <c r="DN42" s="37" t="s">
        <v>1337</v>
      </c>
      <c r="DO42" s="36" t="s">
        <v>112</v>
      </c>
      <c r="DP42" s="36" t="s">
        <v>1103</v>
      </c>
      <c r="DQ42" s="36" t="s">
        <v>107</v>
      </c>
      <c r="DR42" s="37">
        <v>4</v>
      </c>
      <c r="DS42" s="37" t="s">
        <v>107</v>
      </c>
      <c r="DT42" s="37" t="s">
        <v>124</v>
      </c>
      <c r="DU42" s="37" t="s">
        <v>124</v>
      </c>
      <c r="DV42" s="37" t="s">
        <v>101</v>
      </c>
      <c r="DW42" s="37" t="s">
        <v>309</v>
      </c>
      <c r="DX42" s="37" t="s">
        <v>107</v>
      </c>
      <c r="DY42" s="36" t="s">
        <v>1234</v>
      </c>
      <c r="DZ42" s="37" t="s">
        <v>124</v>
      </c>
      <c r="EA42" s="37" t="s">
        <v>1229</v>
      </c>
      <c r="EB42" s="36" t="s">
        <v>1230</v>
      </c>
      <c r="EC42" s="36" t="s">
        <v>309</v>
      </c>
      <c r="ED42" s="36"/>
      <c r="EE42" s="36" t="s">
        <v>124</v>
      </c>
      <c r="EF42" s="36" t="s">
        <v>1201</v>
      </c>
      <c r="EG42" s="36" t="s">
        <v>309</v>
      </c>
      <c r="EH42" s="37" t="s">
        <v>107</v>
      </c>
      <c r="EI42" s="37" t="s">
        <v>107</v>
      </c>
      <c r="EJ42" s="37" t="s">
        <v>107</v>
      </c>
      <c r="EK42" s="36" t="s">
        <v>62</v>
      </c>
      <c r="EL42" s="36" t="s">
        <v>309</v>
      </c>
      <c r="EM42" s="36" t="s">
        <v>62</v>
      </c>
      <c r="EN42" s="36" t="s">
        <v>309</v>
      </c>
      <c r="EO42" s="36" t="s">
        <v>62</v>
      </c>
      <c r="EP42" s="36" t="s">
        <v>309</v>
      </c>
      <c r="EQ42" s="36" t="s">
        <v>841</v>
      </c>
      <c r="ER42" s="36" t="s">
        <v>309</v>
      </c>
      <c r="ES42" s="36">
        <v>0</v>
      </c>
      <c r="ET42" s="37">
        <v>0</v>
      </c>
      <c r="EU42" s="37">
        <v>0</v>
      </c>
      <c r="EV42" s="37">
        <v>0</v>
      </c>
      <c r="EW42" s="37">
        <v>0</v>
      </c>
      <c r="EX42" s="37">
        <v>0</v>
      </c>
      <c r="EY42" s="37">
        <v>0</v>
      </c>
      <c r="EZ42" s="36" t="s">
        <v>107</v>
      </c>
      <c r="FA42" s="36" t="s">
        <v>107</v>
      </c>
      <c r="FB42" s="36" t="s">
        <v>107</v>
      </c>
      <c r="FC42" s="36" t="s">
        <v>309</v>
      </c>
      <c r="FD42" s="36" t="s">
        <v>124</v>
      </c>
      <c r="FE42" s="36" t="s">
        <v>309</v>
      </c>
      <c r="FF42" s="36" t="s">
        <v>309</v>
      </c>
      <c r="FG42" s="41" t="s">
        <v>1235</v>
      </c>
      <c r="FH42" s="36" t="s">
        <v>309</v>
      </c>
      <c r="FI42" s="36" t="s">
        <v>1</v>
      </c>
      <c r="FJ42" s="36"/>
      <c r="FK42" s="36" t="s">
        <v>124</v>
      </c>
      <c r="FL42" s="36" t="s">
        <v>124</v>
      </c>
      <c r="FM42" s="36" t="s">
        <v>42</v>
      </c>
      <c r="FN42" s="36" t="s">
        <v>1240</v>
      </c>
      <c r="FO42" s="36" t="s">
        <v>1</v>
      </c>
      <c r="FP42" s="36" t="s">
        <v>309</v>
      </c>
      <c r="FQ42" s="36" t="s">
        <v>309</v>
      </c>
      <c r="FR42" s="36" t="s">
        <v>1102</v>
      </c>
      <c r="FS42" s="36" t="s">
        <v>1102</v>
      </c>
      <c r="FT42" s="36" t="s">
        <v>124</v>
      </c>
      <c r="FU42" s="36" t="s">
        <v>124</v>
      </c>
      <c r="FV42" s="36" t="s">
        <v>84</v>
      </c>
      <c r="FW42" s="36" t="s">
        <v>309</v>
      </c>
      <c r="FX42" s="36" t="s">
        <v>84</v>
      </c>
      <c r="FY42" s="36" t="s">
        <v>309</v>
      </c>
      <c r="FZ42" s="37">
        <v>100</v>
      </c>
      <c r="GA42" s="36" t="s">
        <v>107</v>
      </c>
      <c r="GB42" s="36" t="s">
        <v>1111</v>
      </c>
      <c r="GC42" s="36" t="s">
        <v>124</v>
      </c>
      <c r="GD42" s="36" t="s">
        <v>107</v>
      </c>
      <c r="GE42" s="36" t="s">
        <v>1106</v>
      </c>
      <c r="GF42" s="36" t="s">
        <v>309</v>
      </c>
      <c r="GG42" s="36" t="s">
        <v>1113</v>
      </c>
      <c r="GH42" s="36" t="s">
        <v>309</v>
      </c>
      <c r="GI42" s="36" t="s">
        <v>107</v>
      </c>
      <c r="GJ42" s="36"/>
      <c r="GK42" s="36" t="s">
        <v>80</v>
      </c>
      <c r="GL42" s="36" t="s">
        <v>107</v>
      </c>
      <c r="GM42" s="36" t="s">
        <v>107</v>
      </c>
      <c r="GN42" s="36" t="s">
        <v>1412</v>
      </c>
      <c r="GO42" s="45" t="s">
        <v>309</v>
      </c>
      <c r="GP42" s="36" t="s">
        <v>93</v>
      </c>
      <c r="GQ42" s="45" t="s">
        <v>309</v>
      </c>
      <c r="GR42" s="45" t="s">
        <v>1413</v>
      </c>
      <c r="GS42" s="45" t="s">
        <v>309</v>
      </c>
      <c r="GT42" s="36" t="s">
        <v>1417</v>
      </c>
      <c r="GU42" s="36" t="s">
        <v>309</v>
      </c>
      <c r="GV42" s="36" t="s">
        <v>1414</v>
      </c>
      <c r="GW42" s="45" t="s">
        <v>107</v>
      </c>
      <c r="GX42" s="36" t="s">
        <v>309</v>
      </c>
      <c r="GY42" s="36"/>
      <c r="GZ42" s="36" t="s">
        <v>106</v>
      </c>
      <c r="HA42" s="36" t="s">
        <v>309</v>
      </c>
      <c r="HB42" s="36" t="s">
        <v>106</v>
      </c>
      <c r="HC42" s="36" t="s">
        <v>309</v>
      </c>
      <c r="HD42" s="36" t="s">
        <v>107</v>
      </c>
      <c r="HE42" s="36" t="s">
        <v>309</v>
      </c>
      <c r="HF42" s="36" t="s">
        <v>124</v>
      </c>
      <c r="HG42" s="36" t="s">
        <v>866</v>
      </c>
      <c r="HH42" s="36" t="s">
        <v>1263</v>
      </c>
      <c r="HI42" s="36" t="s">
        <v>309</v>
      </c>
      <c r="HJ42" s="36" t="s">
        <v>124</v>
      </c>
      <c r="HK42" s="36" t="s">
        <v>1469</v>
      </c>
      <c r="HL42" s="2" t="str">
        <f t="shared" si="1"/>
        <v>&lt;1500</v>
      </c>
    </row>
    <row r="43" spans="1:220" s="2" customFormat="1" ht="25.35" customHeight="1" x14ac:dyDescent="0.35">
      <c r="A43" s="33"/>
      <c r="B43" s="34">
        <v>42703</v>
      </c>
      <c r="C43" s="33">
        <v>9</v>
      </c>
      <c r="D43" s="37">
        <v>620</v>
      </c>
      <c r="E43" s="36" t="s">
        <v>1088</v>
      </c>
      <c r="F43" s="36" t="s">
        <v>1506</v>
      </c>
      <c r="G43" s="36" t="s">
        <v>309</v>
      </c>
      <c r="H43" s="34">
        <v>42120</v>
      </c>
      <c r="I43" s="34" t="s">
        <v>309</v>
      </c>
      <c r="J43" s="36" t="s">
        <v>838</v>
      </c>
      <c r="K43" s="36" t="s">
        <v>88</v>
      </c>
      <c r="L43" s="36" t="s">
        <v>16</v>
      </c>
      <c r="M43" s="36" t="s">
        <v>869</v>
      </c>
      <c r="N43" s="35">
        <v>1</v>
      </c>
      <c r="O43" s="36">
        <v>27.674683300000002</v>
      </c>
      <c r="P43" s="36">
        <v>85.443266699999995</v>
      </c>
      <c r="Q43" s="36">
        <v>1321.9</v>
      </c>
      <c r="R43" s="36" t="s">
        <v>309</v>
      </c>
      <c r="S43" s="38" t="s">
        <v>119</v>
      </c>
      <c r="T43" s="36" t="s">
        <v>1232</v>
      </c>
      <c r="U43" s="36" t="s">
        <v>309</v>
      </c>
      <c r="V43" s="37" t="s">
        <v>107</v>
      </c>
      <c r="W43" s="36" t="s">
        <v>866</v>
      </c>
      <c r="X43" s="36" t="s">
        <v>1081</v>
      </c>
      <c r="Y43" s="36" t="s">
        <v>309</v>
      </c>
      <c r="Z43" s="36" t="s">
        <v>124</v>
      </c>
      <c r="AA43" s="36" t="s">
        <v>124</v>
      </c>
      <c r="AB43" s="36" t="s">
        <v>117</v>
      </c>
      <c r="AC43" s="36" t="s">
        <v>1221</v>
      </c>
      <c r="AD43" s="36" t="s">
        <v>309</v>
      </c>
      <c r="AE43" s="37" t="s">
        <v>124</v>
      </c>
      <c r="AF43" s="35" t="s">
        <v>76</v>
      </c>
      <c r="AG43" s="35" t="s">
        <v>124</v>
      </c>
      <c r="AH43" s="37" t="s">
        <v>124</v>
      </c>
      <c r="AI43" s="36" t="s">
        <v>1504</v>
      </c>
      <c r="AJ43" s="36" t="s">
        <v>309</v>
      </c>
      <c r="AK43" s="37" t="s">
        <v>107</v>
      </c>
      <c r="AL43" s="35" t="s">
        <v>88</v>
      </c>
      <c r="AM43" s="35" t="s">
        <v>16</v>
      </c>
      <c r="AN43" s="35" t="s">
        <v>16</v>
      </c>
      <c r="AO43" s="35">
        <v>1</v>
      </c>
      <c r="AP43" s="35" t="s">
        <v>309</v>
      </c>
      <c r="AQ43" s="35" t="s">
        <v>309</v>
      </c>
      <c r="AR43" s="35" t="s">
        <v>309</v>
      </c>
      <c r="AS43" s="35" t="s">
        <v>309</v>
      </c>
      <c r="AT43" s="37">
        <v>20</v>
      </c>
      <c r="AU43" s="37">
        <v>83</v>
      </c>
      <c r="AV43" s="37">
        <v>0</v>
      </c>
      <c r="AW43" s="37">
        <v>0</v>
      </c>
      <c r="AX43" s="37">
        <v>11</v>
      </c>
      <c r="AY43" s="37">
        <v>20</v>
      </c>
      <c r="AZ43" s="37">
        <v>8</v>
      </c>
      <c r="BA43" s="37">
        <v>39</v>
      </c>
      <c r="BB43" s="37">
        <v>0</v>
      </c>
      <c r="BC43" s="37">
        <v>3</v>
      </c>
      <c r="BD43" s="37">
        <v>16</v>
      </c>
      <c r="BE43" s="37">
        <v>21</v>
      </c>
      <c r="BF43" s="37">
        <v>4</v>
      </c>
      <c r="BG43" s="37">
        <v>44</v>
      </c>
      <c r="BH43" s="36" t="s">
        <v>1222</v>
      </c>
      <c r="BI43" s="34">
        <v>42119</v>
      </c>
      <c r="BJ43" s="37" t="s">
        <v>124</v>
      </c>
      <c r="BK43" s="36" t="s">
        <v>114</v>
      </c>
      <c r="BL43" s="36" t="s">
        <v>309</v>
      </c>
      <c r="BM43" s="36" t="s">
        <v>1224</v>
      </c>
      <c r="BN43" s="36" t="s">
        <v>309</v>
      </c>
      <c r="BO43" s="36" t="s">
        <v>124</v>
      </c>
      <c r="BP43" s="36">
        <v>50</v>
      </c>
      <c r="BQ43" s="36" t="s">
        <v>107</v>
      </c>
      <c r="BR43" s="36" t="s">
        <v>124</v>
      </c>
      <c r="BS43" s="36" t="s">
        <v>107</v>
      </c>
      <c r="BT43" s="36" t="s">
        <v>107</v>
      </c>
      <c r="BU43" s="36" t="s">
        <v>107</v>
      </c>
      <c r="BV43" s="36" t="s">
        <v>107</v>
      </c>
      <c r="BW43" s="36" t="s">
        <v>107</v>
      </c>
      <c r="BX43" s="36" t="s">
        <v>107</v>
      </c>
      <c r="BY43" s="36" t="s">
        <v>107</v>
      </c>
      <c r="BZ43" s="36" t="s">
        <v>309</v>
      </c>
      <c r="CA43" s="36" t="s">
        <v>1267</v>
      </c>
      <c r="CB43" s="36" t="s">
        <v>309</v>
      </c>
      <c r="CC43" s="36" t="s">
        <v>1102</v>
      </c>
      <c r="CD43" s="37" t="s">
        <v>107</v>
      </c>
      <c r="CE43" s="37" t="s">
        <v>80</v>
      </c>
      <c r="CF43" s="37" t="s">
        <v>107</v>
      </c>
      <c r="CG43" s="37" t="s">
        <v>107</v>
      </c>
      <c r="CH43" s="36" t="s">
        <v>1102</v>
      </c>
      <c r="CI43" s="36" t="s">
        <v>62</v>
      </c>
      <c r="CJ43" s="36" t="s">
        <v>62</v>
      </c>
      <c r="CK43" s="36" t="s">
        <v>1102</v>
      </c>
      <c r="CL43" s="36" t="s">
        <v>62</v>
      </c>
      <c r="CM43" s="36" t="s">
        <v>62</v>
      </c>
      <c r="CN43" s="36" t="s">
        <v>62</v>
      </c>
      <c r="CO43" s="36" t="s">
        <v>309</v>
      </c>
      <c r="CP43" s="36" t="s">
        <v>1102</v>
      </c>
      <c r="CQ43" s="36" t="s">
        <v>1102</v>
      </c>
      <c r="CR43" s="36" t="s">
        <v>1265</v>
      </c>
      <c r="CS43" s="36" t="s">
        <v>309</v>
      </c>
      <c r="CT43" s="36" t="s">
        <v>82</v>
      </c>
      <c r="CU43" s="36" t="s">
        <v>309</v>
      </c>
      <c r="CV43" s="36" t="s">
        <v>62</v>
      </c>
      <c r="CW43" s="36" t="s">
        <v>309</v>
      </c>
      <c r="CX43" s="36" t="s">
        <v>1233</v>
      </c>
      <c r="CY43" s="36" t="s">
        <v>124</v>
      </c>
      <c r="CZ43" s="36" t="s">
        <v>1120</v>
      </c>
      <c r="DA43" s="36" t="s">
        <v>309</v>
      </c>
      <c r="DB43" s="36" t="s">
        <v>1108</v>
      </c>
      <c r="DC43" s="36" t="s">
        <v>309</v>
      </c>
      <c r="DD43" s="36" t="s">
        <v>309</v>
      </c>
      <c r="DE43" s="36" t="s">
        <v>910</v>
      </c>
      <c r="DF43" s="36" t="s">
        <v>309</v>
      </c>
      <c r="DG43" s="37" t="s">
        <v>839</v>
      </c>
      <c r="DH43" s="36" t="s">
        <v>62</v>
      </c>
      <c r="DI43" s="36" t="s">
        <v>309</v>
      </c>
      <c r="DJ43" s="36" t="s">
        <v>110</v>
      </c>
      <c r="DK43" s="37">
        <v>5</v>
      </c>
      <c r="DL43" s="36">
        <v>0</v>
      </c>
      <c r="DM43" s="37" t="s">
        <v>1114</v>
      </c>
      <c r="DN43" s="37" t="s">
        <v>1332</v>
      </c>
      <c r="DO43" s="36" t="s">
        <v>112</v>
      </c>
      <c r="DP43" s="36" t="s">
        <v>1103</v>
      </c>
      <c r="DQ43" s="36" t="s">
        <v>107</v>
      </c>
      <c r="DR43" s="37">
        <v>0</v>
      </c>
      <c r="DS43" s="37" t="s">
        <v>309</v>
      </c>
      <c r="DT43" s="37" t="s">
        <v>309</v>
      </c>
      <c r="DU43" s="37" t="s">
        <v>309</v>
      </c>
      <c r="DV43" s="37" t="s">
        <v>101</v>
      </c>
      <c r="DW43" s="37" t="s">
        <v>309</v>
      </c>
      <c r="DX43" s="37" t="s">
        <v>124</v>
      </c>
      <c r="DY43" s="36" t="s">
        <v>107</v>
      </c>
      <c r="DZ43" s="37" t="s">
        <v>124</v>
      </c>
      <c r="EA43" s="37" t="s">
        <v>1229</v>
      </c>
      <c r="EB43" s="36" t="s">
        <v>1230</v>
      </c>
      <c r="EC43" s="36" t="s">
        <v>309</v>
      </c>
      <c r="ED43" s="36"/>
      <c r="EE43" s="36" t="s">
        <v>124</v>
      </c>
      <c r="EF43" s="36" t="s">
        <v>1201</v>
      </c>
      <c r="EG43" s="36" t="s">
        <v>309</v>
      </c>
      <c r="EH43" s="37" t="s">
        <v>107</v>
      </c>
      <c r="EI43" s="37" t="s">
        <v>107</v>
      </c>
      <c r="EJ43" s="37" t="s">
        <v>107</v>
      </c>
      <c r="EK43" s="36" t="s">
        <v>1112</v>
      </c>
      <c r="EL43" s="36" t="s">
        <v>309</v>
      </c>
      <c r="EM43" s="36" t="s">
        <v>1110</v>
      </c>
      <c r="EN43" s="36" t="s">
        <v>309</v>
      </c>
      <c r="EO43" s="36" t="s">
        <v>62</v>
      </c>
      <c r="EP43" s="36" t="s">
        <v>309</v>
      </c>
      <c r="EQ43" s="36" t="s">
        <v>841</v>
      </c>
      <c r="ER43" s="36" t="s">
        <v>309</v>
      </c>
      <c r="ES43" s="36">
        <v>0</v>
      </c>
      <c r="ET43" s="37">
        <v>0</v>
      </c>
      <c r="EU43" s="37">
        <v>0</v>
      </c>
      <c r="EV43" s="37">
        <v>0</v>
      </c>
      <c r="EW43" s="37">
        <v>0</v>
      </c>
      <c r="EX43" s="37">
        <v>0</v>
      </c>
      <c r="EY43" s="37">
        <v>0</v>
      </c>
      <c r="EZ43" s="36" t="s">
        <v>107</v>
      </c>
      <c r="FA43" s="36" t="s">
        <v>107</v>
      </c>
      <c r="FB43" s="36" t="s">
        <v>107</v>
      </c>
      <c r="FC43" s="36" t="s">
        <v>309</v>
      </c>
      <c r="FD43" s="36" t="s">
        <v>124</v>
      </c>
      <c r="FE43" s="36" t="s">
        <v>309</v>
      </c>
      <c r="FF43" s="36" t="s">
        <v>309</v>
      </c>
      <c r="FG43" s="41" t="s">
        <v>1235</v>
      </c>
      <c r="FH43" s="36" t="s">
        <v>309</v>
      </c>
      <c r="FI43" s="36" t="s">
        <v>1</v>
      </c>
      <c r="FJ43" s="36"/>
      <c r="FK43" s="36" t="s">
        <v>124</v>
      </c>
      <c r="FL43" s="36" t="s">
        <v>124</v>
      </c>
      <c r="FM43" s="36" t="s">
        <v>107</v>
      </c>
      <c r="FN43" s="36" t="s">
        <v>1240</v>
      </c>
      <c r="FO43" s="36" t="s">
        <v>1</v>
      </c>
      <c r="FP43" s="36" t="s">
        <v>309</v>
      </c>
      <c r="FQ43" s="36" t="s">
        <v>309</v>
      </c>
      <c r="FR43" s="36" t="s">
        <v>1102</v>
      </c>
      <c r="FS43" s="36" t="s">
        <v>62</v>
      </c>
      <c r="FT43" s="36" t="s">
        <v>124</v>
      </c>
      <c r="FU43" s="36" t="s">
        <v>124</v>
      </c>
      <c r="FV43" s="36" t="s">
        <v>79</v>
      </c>
      <c r="FW43" s="36" t="s">
        <v>309</v>
      </c>
      <c r="FX43" s="36" t="s">
        <v>84</v>
      </c>
      <c r="FY43" s="36" t="s">
        <v>309</v>
      </c>
      <c r="FZ43" s="37">
        <v>100</v>
      </c>
      <c r="GA43" s="36" t="s">
        <v>107</v>
      </c>
      <c r="GB43" s="36" t="s">
        <v>1111</v>
      </c>
      <c r="GC43" s="36" t="s">
        <v>107</v>
      </c>
      <c r="GD43" s="36" t="s">
        <v>124</v>
      </c>
      <c r="GE43" s="36" t="s">
        <v>1113</v>
      </c>
      <c r="GF43" s="36" t="s">
        <v>309</v>
      </c>
      <c r="GG43" s="36" t="s">
        <v>1113</v>
      </c>
      <c r="GH43" s="36" t="s">
        <v>309</v>
      </c>
      <c r="GI43" s="36" t="s">
        <v>107</v>
      </c>
      <c r="GJ43" s="36"/>
      <c r="GK43" s="36" t="s">
        <v>80</v>
      </c>
      <c r="GL43" s="36" t="s">
        <v>107</v>
      </c>
      <c r="GM43" s="36" t="s">
        <v>124</v>
      </c>
      <c r="GN43" s="36" t="s">
        <v>309</v>
      </c>
      <c r="GO43" s="45" t="s">
        <v>309</v>
      </c>
      <c r="GP43" s="36" t="s">
        <v>1417</v>
      </c>
      <c r="GQ43" s="45" t="s">
        <v>309</v>
      </c>
      <c r="GR43" s="45" t="s">
        <v>1415</v>
      </c>
      <c r="GS43" s="45" t="s">
        <v>309</v>
      </c>
      <c r="GT43" s="36" t="s">
        <v>93</v>
      </c>
      <c r="GU43" s="36" t="s">
        <v>309</v>
      </c>
      <c r="GV43" s="36" t="s">
        <v>1414</v>
      </c>
      <c r="GW43" s="45" t="s">
        <v>107</v>
      </c>
      <c r="GX43" s="36" t="s">
        <v>309</v>
      </c>
      <c r="GY43" s="36"/>
      <c r="GZ43" s="36" t="s">
        <v>1236</v>
      </c>
      <c r="HA43" s="36" t="s">
        <v>309</v>
      </c>
      <c r="HB43" s="36" t="s">
        <v>1236</v>
      </c>
      <c r="HC43" s="36" t="s">
        <v>309</v>
      </c>
      <c r="HD43" s="36" t="s">
        <v>107</v>
      </c>
      <c r="HE43" s="36" t="s">
        <v>309</v>
      </c>
      <c r="HF43" s="36" t="s">
        <v>107</v>
      </c>
      <c r="HG43" s="36" t="s">
        <v>309</v>
      </c>
      <c r="HH43" s="36" t="s">
        <v>1263</v>
      </c>
      <c r="HI43" s="36" t="s">
        <v>309</v>
      </c>
      <c r="HJ43" s="36" t="s">
        <v>124</v>
      </c>
      <c r="HK43" s="36" t="s">
        <v>1461</v>
      </c>
      <c r="HL43" s="2" t="str">
        <f t="shared" si="1"/>
        <v>&lt;1500</v>
      </c>
    </row>
    <row r="44" spans="1:220" s="2" customFormat="1" ht="25.35" customHeight="1" x14ac:dyDescent="0.35">
      <c r="A44" s="33"/>
      <c r="B44" s="34">
        <v>42703</v>
      </c>
      <c r="C44" s="33">
        <v>9</v>
      </c>
      <c r="D44" s="37">
        <v>621</v>
      </c>
      <c r="E44" s="36" t="s">
        <v>1100</v>
      </c>
      <c r="F44" s="36" t="s">
        <v>1506</v>
      </c>
      <c r="G44" s="36" t="s">
        <v>309</v>
      </c>
      <c r="H44" s="34">
        <v>42122</v>
      </c>
      <c r="I44" s="34" t="s">
        <v>309</v>
      </c>
      <c r="J44" s="36" t="s">
        <v>838</v>
      </c>
      <c r="K44" s="36" t="s">
        <v>88</v>
      </c>
      <c r="L44" s="36" t="s">
        <v>16</v>
      </c>
      <c r="M44" s="36" t="s">
        <v>869</v>
      </c>
      <c r="N44" s="35">
        <v>1</v>
      </c>
      <c r="O44" s="36">
        <v>27.675733300000001</v>
      </c>
      <c r="P44" s="36">
        <v>85.443550000000002</v>
      </c>
      <c r="Q44" s="36">
        <v>1333.5</v>
      </c>
      <c r="R44" s="36">
        <v>6</v>
      </c>
      <c r="S44" s="36" t="s">
        <v>119</v>
      </c>
      <c r="T44" s="36" t="s">
        <v>1232</v>
      </c>
      <c r="U44" s="36" t="s">
        <v>309</v>
      </c>
      <c r="V44" s="37" t="s">
        <v>107</v>
      </c>
      <c r="W44" s="36" t="s">
        <v>1248</v>
      </c>
      <c r="X44" s="36" t="s">
        <v>80</v>
      </c>
      <c r="Y44" s="36" t="s">
        <v>1347</v>
      </c>
      <c r="Z44" s="36" t="s">
        <v>124</v>
      </c>
      <c r="AA44" s="36" t="s">
        <v>124</v>
      </c>
      <c r="AB44" s="36" t="s">
        <v>115</v>
      </c>
      <c r="AC44" s="36" t="s">
        <v>1221</v>
      </c>
      <c r="AD44" s="36" t="s">
        <v>309</v>
      </c>
      <c r="AE44" s="37" t="s">
        <v>124</v>
      </c>
      <c r="AF44" s="35" t="s">
        <v>76</v>
      </c>
      <c r="AG44" s="35" t="s">
        <v>124</v>
      </c>
      <c r="AH44" s="37" t="s">
        <v>124</v>
      </c>
      <c r="AI44" s="36" t="s">
        <v>1504</v>
      </c>
      <c r="AJ44" s="36" t="s">
        <v>309</v>
      </c>
      <c r="AK44" s="37" t="s">
        <v>107</v>
      </c>
      <c r="AL44" s="35" t="s">
        <v>88</v>
      </c>
      <c r="AM44" s="35" t="s">
        <v>16</v>
      </c>
      <c r="AN44" s="35" t="s">
        <v>1348</v>
      </c>
      <c r="AO44" s="35">
        <v>1</v>
      </c>
      <c r="AP44" s="35" t="s">
        <v>88</v>
      </c>
      <c r="AQ44" s="35" t="s">
        <v>16</v>
      </c>
      <c r="AR44" s="35" t="s">
        <v>1349</v>
      </c>
      <c r="AS44" s="35">
        <v>2</v>
      </c>
      <c r="AT44" s="37">
        <v>60</v>
      </c>
      <c r="AU44" s="37">
        <v>204</v>
      </c>
      <c r="AV44" s="37">
        <v>0</v>
      </c>
      <c r="AW44" s="37">
        <v>4</v>
      </c>
      <c r="AX44" s="37">
        <v>39</v>
      </c>
      <c r="AY44" s="37">
        <v>57</v>
      </c>
      <c r="AZ44" s="37">
        <v>11</v>
      </c>
      <c r="BA44" s="37">
        <v>111</v>
      </c>
      <c r="BB44" s="37">
        <v>0</v>
      </c>
      <c r="BC44" s="37">
        <v>4</v>
      </c>
      <c r="BD44" s="37">
        <v>21</v>
      </c>
      <c r="BE44" s="37">
        <v>57</v>
      </c>
      <c r="BF44" s="37">
        <v>11</v>
      </c>
      <c r="BG44" s="37">
        <v>93</v>
      </c>
      <c r="BH44" s="36" t="s">
        <v>1222</v>
      </c>
      <c r="BI44" s="34">
        <v>42119</v>
      </c>
      <c r="BJ44" s="37" t="s">
        <v>107</v>
      </c>
      <c r="BK44" s="36" t="s">
        <v>866</v>
      </c>
      <c r="BL44" s="36" t="s">
        <v>309</v>
      </c>
      <c r="BM44" s="36" t="s">
        <v>1224</v>
      </c>
      <c r="BN44" s="36" t="s">
        <v>309</v>
      </c>
      <c r="BO44" s="36" t="s">
        <v>124</v>
      </c>
      <c r="BP44" s="36">
        <v>100</v>
      </c>
      <c r="BQ44" s="36" t="s">
        <v>107</v>
      </c>
      <c r="BR44" s="36" t="s">
        <v>124</v>
      </c>
      <c r="BS44" s="36" t="s">
        <v>107</v>
      </c>
      <c r="BT44" s="36" t="s">
        <v>124</v>
      </c>
      <c r="BU44" s="36" t="s">
        <v>107</v>
      </c>
      <c r="BV44" s="36" t="s">
        <v>107</v>
      </c>
      <c r="BW44" s="36" t="s">
        <v>107</v>
      </c>
      <c r="BX44" s="36" t="s">
        <v>107</v>
      </c>
      <c r="BY44" s="36" t="s">
        <v>107</v>
      </c>
      <c r="BZ44" s="36" t="s">
        <v>309</v>
      </c>
      <c r="CA44" s="36" t="s">
        <v>1241</v>
      </c>
      <c r="CB44" s="36" t="s">
        <v>309</v>
      </c>
      <c r="CC44" s="36" t="s">
        <v>1102</v>
      </c>
      <c r="CD44" s="37" t="s">
        <v>107</v>
      </c>
      <c r="CE44" s="37" t="s">
        <v>1226</v>
      </c>
      <c r="CF44" s="37" t="s">
        <v>309</v>
      </c>
      <c r="CG44" s="37" t="s">
        <v>107</v>
      </c>
      <c r="CH44" s="36" t="s">
        <v>1102</v>
      </c>
      <c r="CI44" s="36" t="s">
        <v>62</v>
      </c>
      <c r="CJ44" s="36" t="s">
        <v>62</v>
      </c>
      <c r="CK44" s="36" t="s">
        <v>62</v>
      </c>
      <c r="CL44" s="36" t="s">
        <v>62</v>
      </c>
      <c r="CM44" s="36" t="s">
        <v>1102</v>
      </c>
      <c r="CN44" s="36" t="s">
        <v>62</v>
      </c>
      <c r="CO44" s="36" t="s">
        <v>309</v>
      </c>
      <c r="CP44" s="36" t="s">
        <v>1102</v>
      </c>
      <c r="CQ44" s="36" t="s">
        <v>1102</v>
      </c>
      <c r="CR44" s="36" t="s">
        <v>1265</v>
      </c>
      <c r="CS44" s="36" t="s">
        <v>309</v>
      </c>
      <c r="CT44" s="36" t="s">
        <v>93</v>
      </c>
      <c r="CU44" s="36" t="s">
        <v>309</v>
      </c>
      <c r="CV44" s="36" t="s">
        <v>906</v>
      </c>
      <c r="CW44" s="36" t="s">
        <v>309</v>
      </c>
      <c r="CX44" s="36" t="s">
        <v>1233</v>
      </c>
      <c r="CY44" s="36" t="s">
        <v>124</v>
      </c>
      <c r="CZ44" s="36" t="s">
        <v>1120</v>
      </c>
      <c r="DA44" s="36" t="s">
        <v>309</v>
      </c>
      <c r="DB44" s="36" t="s">
        <v>1108</v>
      </c>
      <c r="DC44" s="36" t="s">
        <v>309</v>
      </c>
      <c r="DD44" s="36" t="s">
        <v>309</v>
      </c>
      <c r="DE44" s="36" t="s">
        <v>909</v>
      </c>
      <c r="DF44" s="36" t="s">
        <v>309</v>
      </c>
      <c r="DG44" s="37" t="s">
        <v>1242</v>
      </c>
      <c r="DH44" s="36" t="s">
        <v>62</v>
      </c>
      <c r="DI44" s="36" t="s">
        <v>309</v>
      </c>
      <c r="DJ44" s="36" t="s">
        <v>102</v>
      </c>
      <c r="DK44" s="37">
        <v>4</v>
      </c>
      <c r="DL44" s="36">
        <v>0</v>
      </c>
      <c r="DM44" s="37" t="s">
        <v>1114</v>
      </c>
      <c r="DN44" s="37" t="s">
        <v>1337</v>
      </c>
      <c r="DO44" s="36" t="s">
        <v>112</v>
      </c>
      <c r="DP44" s="36" t="s">
        <v>1103</v>
      </c>
      <c r="DQ44" s="36" t="s">
        <v>107</v>
      </c>
      <c r="DR44" s="37">
        <v>0</v>
      </c>
      <c r="DS44" s="37" t="s">
        <v>309</v>
      </c>
      <c r="DT44" s="37" t="s">
        <v>309</v>
      </c>
      <c r="DU44" s="37" t="s">
        <v>309</v>
      </c>
      <c r="DV44" s="37" t="s">
        <v>101</v>
      </c>
      <c r="DW44" s="37" t="s">
        <v>309</v>
      </c>
      <c r="DX44" s="37" t="s">
        <v>124</v>
      </c>
      <c r="DY44" s="36" t="s">
        <v>107</v>
      </c>
      <c r="DZ44" s="37" t="s">
        <v>124</v>
      </c>
      <c r="EA44" s="37" t="s">
        <v>1229</v>
      </c>
      <c r="EB44" s="36" t="s">
        <v>1230</v>
      </c>
      <c r="EC44" s="36" t="s">
        <v>309</v>
      </c>
      <c r="ED44" s="36"/>
      <c r="EE44" s="36" t="s">
        <v>124</v>
      </c>
      <c r="EF44" s="36" t="s">
        <v>1201</v>
      </c>
      <c r="EG44" s="36" t="s">
        <v>309</v>
      </c>
      <c r="EH44" s="37" t="s">
        <v>107</v>
      </c>
      <c r="EI44" s="37" t="s">
        <v>107</v>
      </c>
      <c r="EJ44" s="37" t="s">
        <v>107</v>
      </c>
      <c r="EK44" s="36" t="s">
        <v>1112</v>
      </c>
      <c r="EL44" s="36" t="s">
        <v>309</v>
      </c>
      <c r="EM44" s="36" t="s">
        <v>1110</v>
      </c>
      <c r="EN44" s="36" t="s">
        <v>309</v>
      </c>
      <c r="EO44" s="36" t="s">
        <v>62</v>
      </c>
      <c r="EP44" s="36" t="s">
        <v>309</v>
      </c>
      <c r="EQ44" s="36" t="s">
        <v>841</v>
      </c>
      <c r="ER44" s="36" t="s">
        <v>309</v>
      </c>
      <c r="ES44" s="36">
        <v>0</v>
      </c>
      <c r="ET44" s="37">
        <v>0</v>
      </c>
      <c r="EU44" s="37">
        <v>0</v>
      </c>
      <c r="EV44" s="37">
        <v>0</v>
      </c>
      <c r="EW44" s="37">
        <v>0</v>
      </c>
      <c r="EX44" s="37">
        <v>0</v>
      </c>
      <c r="EY44" s="37">
        <v>0</v>
      </c>
      <c r="EZ44" s="36" t="s">
        <v>107</v>
      </c>
      <c r="FA44" s="36" t="s">
        <v>107</v>
      </c>
      <c r="FB44" s="36" t="s">
        <v>107</v>
      </c>
      <c r="FC44" s="36" t="s">
        <v>309</v>
      </c>
      <c r="FD44" s="36" t="s">
        <v>124</v>
      </c>
      <c r="FE44" s="36" t="s">
        <v>309</v>
      </c>
      <c r="FF44" s="36" t="s">
        <v>309</v>
      </c>
      <c r="FG44" s="41" t="s">
        <v>1235</v>
      </c>
      <c r="FH44" s="36" t="s">
        <v>309</v>
      </c>
      <c r="FI44" s="36" t="s">
        <v>1</v>
      </c>
      <c r="FJ44" s="36"/>
      <c r="FK44" s="36" t="s">
        <v>124</v>
      </c>
      <c r="FL44" s="36" t="s">
        <v>124</v>
      </c>
      <c r="FM44" s="36" t="s">
        <v>107</v>
      </c>
      <c r="FN44" s="36" t="s">
        <v>1240</v>
      </c>
      <c r="FO44" s="36" t="s">
        <v>1</v>
      </c>
      <c r="FP44" s="36" t="s">
        <v>309</v>
      </c>
      <c r="FQ44" s="36" t="s">
        <v>309</v>
      </c>
      <c r="FR44" s="36" t="s">
        <v>1102</v>
      </c>
      <c r="FS44" s="36" t="s">
        <v>1102</v>
      </c>
      <c r="FT44" s="36" t="s">
        <v>124</v>
      </c>
      <c r="FU44" s="36" t="s">
        <v>124</v>
      </c>
      <c r="FV44" s="36" t="s">
        <v>84</v>
      </c>
      <c r="FW44" s="36" t="s">
        <v>309</v>
      </c>
      <c r="FX44" s="36" t="s">
        <v>84</v>
      </c>
      <c r="FY44" s="36" t="s">
        <v>309</v>
      </c>
      <c r="FZ44" s="37">
        <v>100</v>
      </c>
      <c r="GA44" s="36" t="s">
        <v>107</v>
      </c>
      <c r="GB44" s="36" t="s">
        <v>1111</v>
      </c>
      <c r="GC44" s="36" t="s">
        <v>107</v>
      </c>
      <c r="GD44" s="36" t="s">
        <v>124</v>
      </c>
      <c r="GE44" s="36" t="s">
        <v>1106</v>
      </c>
      <c r="GF44" s="36" t="s">
        <v>309</v>
      </c>
      <c r="GG44" s="36" t="s">
        <v>1122</v>
      </c>
      <c r="GH44" s="36" t="s">
        <v>309</v>
      </c>
      <c r="GI44" s="36" t="s">
        <v>107</v>
      </c>
      <c r="GJ44" s="36"/>
      <c r="GK44" s="36" t="s">
        <v>1429</v>
      </c>
      <c r="GL44" s="36" t="s">
        <v>309</v>
      </c>
      <c r="GM44" s="36" t="s">
        <v>107</v>
      </c>
      <c r="GN44" s="36" t="s">
        <v>1412</v>
      </c>
      <c r="GO44" s="45" t="s">
        <v>309</v>
      </c>
      <c r="GP44" s="36" t="s">
        <v>1417</v>
      </c>
      <c r="GQ44" s="45" t="s">
        <v>309</v>
      </c>
      <c r="GR44" s="45" t="s">
        <v>1415</v>
      </c>
      <c r="GS44" s="45" t="s">
        <v>309</v>
      </c>
      <c r="GT44" s="36" t="s">
        <v>1427</v>
      </c>
      <c r="GU44" s="36" t="s">
        <v>309</v>
      </c>
      <c r="GV44" s="36" t="s">
        <v>1414</v>
      </c>
      <c r="GW44" s="45" t="s">
        <v>107</v>
      </c>
      <c r="GX44" s="36" t="s">
        <v>309</v>
      </c>
      <c r="GY44" s="36"/>
      <c r="GZ44" s="36" t="s">
        <v>1236</v>
      </c>
      <c r="HA44" s="36" t="s">
        <v>309</v>
      </c>
      <c r="HB44" s="36" t="s">
        <v>1236</v>
      </c>
      <c r="HC44" s="36" t="s">
        <v>309</v>
      </c>
      <c r="HD44" s="36" t="s">
        <v>107</v>
      </c>
      <c r="HE44" s="36" t="s">
        <v>309</v>
      </c>
      <c r="HF44" s="36" t="s">
        <v>107</v>
      </c>
      <c r="HG44" s="36" t="s">
        <v>309</v>
      </c>
      <c r="HH44" s="36" t="s">
        <v>1263</v>
      </c>
      <c r="HI44" s="36" t="s">
        <v>309</v>
      </c>
      <c r="HJ44" s="36" t="s">
        <v>124</v>
      </c>
      <c r="HK44" s="36" t="s">
        <v>1479</v>
      </c>
      <c r="HL44" s="2" t="str">
        <f t="shared" si="1"/>
        <v>&lt;1500</v>
      </c>
    </row>
    <row r="45" spans="1:220" s="2" customFormat="1" ht="25.35" customHeight="1" x14ac:dyDescent="0.35">
      <c r="A45" s="33"/>
      <c r="B45" s="34">
        <v>42704</v>
      </c>
      <c r="C45" s="33">
        <v>9</v>
      </c>
      <c r="D45" s="37">
        <v>624</v>
      </c>
      <c r="E45" s="36" t="s">
        <v>1091</v>
      </c>
      <c r="F45" s="36" t="s">
        <v>1506</v>
      </c>
      <c r="G45" s="36" t="s">
        <v>309</v>
      </c>
      <c r="H45" s="34">
        <v>42121</v>
      </c>
      <c r="I45" s="34" t="s">
        <v>309</v>
      </c>
      <c r="J45" s="36" t="s">
        <v>840</v>
      </c>
      <c r="K45" s="36" t="s">
        <v>88</v>
      </c>
      <c r="L45" s="36" t="s">
        <v>89</v>
      </c>
      <c r="M45" s="36" t="s">
        <v>1165</v>
      </c>
      <c r="N45" s="35">
        <v>9</v>
      </c>
      <c r="O45" s="36">
        <v>27.813627</v>
      </c>
      <c r="P45" s="36">
        <v>85.640362999999994</v>
      </c>
      <c r="Q45" s="36">
        <v>1556.9</v>
      </c>
      <c r="R45" s="36" t="s">
        <v>309</v>
      </c>
      <c r="S45" s="36" t="s">
        <v>119</v>
      </c>
      <c r="T45" s="36" t="s">
        <v>1232</v>
      </c>
      <c r="U45" s="36" t="s">
        <v>309</v>
      </c>
      <c r="V45" s="37" t="s">
        <v>107</v>
      </c>
      <c r="W45" s="36" t="s">
        <v>866</v>
      </c>
      <c r="X45" s="36" t="s">
        <v>1081</v>
      </c>
      <c r="Y45" s="36" t="s">
        <v>309</v>
      </c>
      <c r="Z45" s="36" t="s">
        <v>124</v>
      </c>
      <c r="AA45" s="36" t="s">
        <v>107</v>
      </c>
      <c r="AB45" s="36" t="s">
        <v>117</v>
      </c>
      <c r="AC45" s="36" t="s">
        <v>1221</v>
      </c>
      <c r="AD45" s="36" t="s">
        <v>309</v>
      </c>
      <c r="AE45" s="37" t="s">
        <v>124</v>
      </c>
      <c r="AF45" s="35" t="s">
        <v>76</v>
      </c>
      <c r="AG45" s="35" t="s">
        <v>124</v>
      </c>
      <c r="AH45" s="37" t="s">
        <v>107</v>
      </c>
      <c r="AI45" s="36" t="s">
        <v>309</v>
      </c>
      <c r="AJ45" s="36" t="s">
        <v>309</v>
      </c>
      <c r="AK45" s="37" t="s">
        <v>124</v>
      </c>
      <c r="AL45" s="35" t="s">
        <v>88</v>
      </c>
      <c r="AM45" s="35" t="s">
        <v>89</v>
      </c>
      <c r="AN45" s="35" t="s">
        <v>1374</v>
      </c>
      <c r="AO45" s="35">
        <v>2</v>
      </c>
      <c r="AP45" s="35" t="s">
        <v>88</v>
      </c>
      <c r="AQ45" s="35" t="s">
        <v>89</v>
      </c>
      <c r="AR45" s="35" t="s">
        <v>1375</v>
      </c>
      <c r="AS45" s="35">
        <v>1</v>
      </c>
      <c r="AT45" s="37">
        <v>56</v>
      </c>
      <c r="AU45" s="37">
        <v>265</v>
      </c>
      <c r="AV45" s="37">
        <v>7</v>
      </c>
      <c r="AW45" s="37">
        <v>8</v>
      </c>
      <c r="AX45" s="37">
        <v>45</v>
      </c>
      <c r="AY45" s="37">
        <v>73</v>
      </c>
      <c r="AZ45" s="37">
        <v>7</v>
      </c>
      <c r="BA45" s="37">
        <v>140</v>
      </c>
      <c r="BB45" s="37">
        <v>3</v>
      </c>
      <c r="BC45" s="37">
        <v>8</v>
      </c>
      <c r="BD45" s="37">
        <v>22</v>
      </c>
      <c r="BE45" s="37">
        <v>78</v>
      </c>
      <c r="BF45" s="37">
        <v>14</v>
      </c>
      <c r="BG45" s="37">
        <v>125</v>
      </c>
      <c r="BH45" s="36" t="s">
        <v>1238</v>
      </c>
      <c r="BI45" s="34">
        <v>42546</v>
      </c>
      <c r="BJ45" s="37" t="s">
        <v>42</v>
      </c>
      <c r="BK45" s="36" t="s">
        <v>109</v>
      </c>
      <c r="BL45" s="36" t="s">
        <v>309</v>
      </c>
      <c r="BM45" s="36" t="s">
        <v>1224</v>
      </c>
      <c r="BN45" s="36" t="s">
        <v>309</v>
      </c>
      <c r="BO45" s="36" t="s">
        <v>107</v>
      </c>
      <c r="BP45" s="36" t="s">
        <v>309</v>
      </c>
      <c r="BQ45" s="36" t="s">
        <v>309</v>
      </c>
      <c r="BR45" s="36" t="s">
        <v>107</v>
      </c>
      <c r="BS45" s="36" t="s">
        <v>107</v>
      </c>
      <c r="BT45" s="36" t="s">
        <v>107</v>
      </c>
      <c r="BU45" s="36" t="s">
        <v>107</v>
      </c>
      <c r="BV45" s="36" t="s">
        <v>107</v>
      </c>
      <c r="BW45" s="36" t="s">
        <v>107</v>
      </c>
      <c r="BX45" s="36" t="s">
        <v>107</v>
      </c>
      <c r="BY45" s="36" t="s">
        <v>107</v>
      </c>
      <c r="BZ45" s="36" t="s">
        <v>309</v>
      </c>
      <c r="CA45" s="36" t="s">
        <v>309</v>
      </c>
      <c r="CB45" s="36" t="s">
        <v>309</v>
      </c>
      <c r="CC45" s="36" t="s">
        <v>78</v>
      </c>
      <c r="CD45" s="37" t="s">
        <v>107</v>
      </c>
      <c r="CE45" s="37" t="s">
        <v>1290</v>
      </c>
      <c r="CF45" s="37" t="s">
        <v>309</v>
      </c>
      <c r="CG45" s="37" t="s">
        <v>42</v>
      </c>
      <c r="CH45" s="36" t="s">
        <v>1102</v>
      </c>
      <c r="CI45" s="36" t="s">
        <v>62</v>
      </c>
      <c r="CJ45" s="36" t="s">
        <v>62</v>
      </c>
      <c r="CK45" s="36" t="s">
        <v>62</v>
      </c>
      <c r="CL45" s="36" t="s">
        <v>1102</v>
      </c>
      <c r="CM45" s="36" t="s">
        <v>62</v>
      </c>
      <c r="CN45" s="36" t="s">
        <v>62</v>
      </c>
      <c r="CO45" s="36" t="s">
        <v>309</v>
      </c>
      <c r="CP45" s="36" t="s">
        <v>1102</v>
      </c>
      <c r="CQ45" s="36" t="s">
        <v>76</v>
      </c>
      <c r="CR45" s="36" t="s">
        <v>1265</v>
      </c>
      <c r="CS45" s="36" t="s">
        <v>309</v>
      </c>
      <c r="CT45" s="36" t="s">
        <v>93</v>
      </c>
      <c r="CU45" s="36" t="s">
        <v>309</v>
      </c>
      <c r="CV45" s="36" t="s">
        <v>62</v>
      </c>
      <c r="CW45" s="36" t="s">
        <v>309</v>
      </c>
      <c r="CX45" s="36" t="s">
        <v>1227</v>
      </c>
      <c r="CY45" s="36" t="s">
        <v>42</v>
      </c>
      <c r="CZ45" s="36" t="s">
        <v>1108</v>
      </c>
      <c r="DA45" s="36" t="s">
        <v>309</v>
      </c>
      <c r="DB45" s="36" t="s">
        <v>1108</v>
      </c>
      <c r="DC45" s="36" t="s">
        <v>309</v>
      </c>
      <c r="DD45" s="36" t="s">
        <v>309</v>
      </c>
      <c r="DE45" s="36" t="s">
        <v>910</v>
      </c>
      <c r="DF45" s="36" t="s">
        <v>309</v>
      </c>
      <c r="DG45" s="37" t="s">
        <v>839</v>
      </c>
      <c r="DH45" s="36" t="s">
        <v>62</v>
      </c>
      <c r="DI45" s="36" t="s">
        <v>309</v>
      </c>
      <c r="DJ45" s="36" t="s">
        <v>102</v>
      </c>
      <c r="DK45" s="37">
        <v>4</v>
      </c>
      <c r="DL45" s="36">
        <v>0</v>
      </c>
      <c r="DM45" s="37" t="s">
        <v>1114</v>
      </c>
      <c r="DN45" s="37" t="s">
        <v>1024</v>
      </c>
      <c r="DO45" s="36" t="s">
        <v>112</v>
      </c>
      <c r="DP45" s="36" t="s">
        <v>1103</v>
      </c>
      <c r="DQ45" s="36" t="s">
        <v>124</v>
      </c>
      <c r="DR45" s="37">
        <v>0</v>
      </c>
      <c r="DS45" s="37" t="s">
        <v>309</v>
      </c>
      <c r="DT45" s="37" t="s">
        <v>309</v>
      </c>
      <c r="DU45" s="37" t="s">
        <v>309</v>
      </c>
      <c r="DV45" s="37" t="s">
        <v>87</v>
      </c>
      <c r="DW45" s="37" t="s">
        <v>309</v>
      </c>
      <c r="DX45" s="37" t="s">
        <v>124</v>
      </c>
      <c r="DY45" s="36" t="s">
        <v>107</v>
      </c>
      <c r="DZ45" s="37" t="s">
        <v>124</v>
      </c>
      <c r="EA45" s="37" t="s">
        <v>1229</v>
      </c>
      <c r="EB45" s="36" t="s">
        <v>1230</v>
      </c>
      <c r="EC45" s="36" t="s">
        <v>309</v>
      </c>
      <c r="ED45" s="36"/>
      <c r="EE45" s="36" t="s">
        <v>124</v>
      </c>
      <c r="EF45" s="36" t="s">
        <v>1201</v>
      </c>
      <c r="EG45" s="36" t="s">
        <v>309</v>
      </c>
      <c r="EH45" s="37" t="s">
        <v>124</v>
      </c>
      <c r="EI45" s="37" t="s">
        <v>124</v>
      </c>
      <c r="EJ45" s="37" t="s">
        <v>124</v>
      </c>
      <c r="EK45" s="36" t="s">
        <v>62</v>
      </c>
      <c r="EL45" s="36" t="s">
        <v>309</v>
      </c>
      <c r="EM45" s="36" t="s">
        <v>62</v>
      </c>
      <c r="EN45" s="36" t="s">
        <v>309</v>
      </c>
      <c r="EO45" s="36" t="s">
        <v>62</v>
      </c>
      <c r="EP45" s="36" t="s">
        <v>309</v>
      </c>
      <c r="EQ45" s="36" t="s">
        <v>62</v>
      </c>
      <c r="ER45" s="36" t="s">
        <v>309</v>
      </c>
      <c r="ES45" s="36">
        <v>0</v>
      </c>
      <c r="ET45" s="37">
        <v>1</v>
      </c>
      <c r="EU45" s="37">
        <v>0</v>
      </c>
      <c r="EV45" s="37">
        <v>1</v>
      </c>
      <c r="EW45" s="37">
        <v>3</v>
      </c>
      <c r="EX45" s="37">
        <v>0</v>
      </c>
      <c r="EY45" s="37">
        <v>3</v>
      </c>
      <c r="EZ45" s="36" t="s">
        <v>124</v>
      </c>
      <c r="FA45" s="36" t="s">
        <v>866</v>
      </c>
      <c r="FB45" s="36" t="s">
        <v>107</v>
      </c>
      <c r="FC45" s="36" t="s">
        <v>309</v>
      </c>
      <c r="FD45" s="36" t="s">
        <v>124</v>
      </c>
      <c r="FE45" s="36" t="s">
        <v>309</v>
      </c>
      <c r="FF45" s="36" t="s">
        <v>309</v>
      </c>
      <c r="FG45" s="41" t="s">
        <v>1115</v>
      </c>
      <c r="FH45" s="36" t="s">
        <v>309</v>
      </c>
      <c r="FI45" s="36" t="s">
        <v>1</v>
      </c>
      <c r="FJ45" s="36"/>
      <c r="FK45" s="36" t="s">
        <v>107</v>
      </c>
      <c r="FL45" s="36" t="s">
        <v>124</v>
      </c>
      <c r="FM45" s="36" t="s">
        <v>107</v>
      </c>
      <c r="FN45" s="36" t="s">
        <v>1233</v>
      </c>
      <c r="FO45" s="36" t="s">
        <v>309</v>
      </c>
      <c r="FP45" s="36" t="s">
        <v>309</v>
      </c>
      <c r="FQ45" s="36" t="s">
        <v>309</v>
      </c>
      <c r="FR45" s="36" t="s">
        <v>1102</v>
      </c>
      <c r="FS45" s="36" t="s">
        <v>1102</v>
      </c>
      <c r="FT45" s="36" t="s">
        <v>124</v>
      </c>
      <c r="FU45" s="36" t="s">
        <v>124</v>
      </c>
      <c r="FV45" s="36" t="s">
        <v>84</v>
      </c>
      <c r="FW45" s="36" t="s">
        <v>309</v>
      </c>
      <c r="FX45" s="36" t="s">
        <v>84</v>
      </c>
      <c r="FY45" s="36" t="s">
        <v>309</v>
      </c>
      <c r="FZ45" s="37">
        <v>0</v>
      </c>
      <c r="GA45" s="36" t="s">
        <v>124</v>
      </c>
      <c r="GB45" s="36" t="s">
        <v>1105</v>
      </c>
      <c r="GC45" s="36" t="s">
        <v>124</v>
      </c>
      <c r="GD45" s="36" t="s">
        <v>124</v>
      </c>
      <c r="GE45" s="36" t="s">
        <v>1117</v>
      </c>
      <c r="GF45" s="36" t="s">
        <v>309</v>
      </c>
      <c r="GG45" s="36" t="s">
        <v>1122</v>
      </c>
      <c r="GH45" s="36" t="s">
        <v>309</v>
      </c>
      <c r="GI45" s="36" t="s">
        <v>107</v>
      </c>
      <c r="GJ45" s="36"/>
      <c r="GK45" s="36" t="s">
        <v>1429</v>
      </c>
      <c r="GL45" s="36" t="s">
        <v>309</v>
      </c>
      <c r="GM45" s="36" t="s">
        <v>107</v>
      </c>
      <c r="GN45" s="36" t="s">
        <v>1412</v>
      </c>
      <c r="GO45" s="45" t="s">
        <v>309</v>
      </c>
      <c r="GP45" s="36" t="s">
        <v>1413</v>
      </c>
      <c r="GQ45" s="45" t="s">
        <v>309</v>
      </c>
      <c r="GR45" s="45" t="s">
        <v>1417</v>
      </c>
      <c r="GS45" s="45" t="s">
        <v>309</v>
      </c>
      <c r="GT45" s="36" t="s">
        <v>1428</v>
      </c>
      <c r="GU45" s="36" t="s">
        <v>309</v>
      </c>
      <c r="GV45" s="36" t="s">
        <v>1414</v>
      </c>
      <c r="GW45" s="45" t="s">
        <v>124</v>
      </c>
      <c r="GX45" s="36" t="s">
        <v>1433</v>
      </c>
      <c r="GY45" s="36"/>
      <c r="GZ45" s="36" t="s">
        <v>106</v>
      </c>
      <c r="HA45" s="36" t="s">
        <v>309</v>
      </c>
      <c r="HB45" s="36" t="s">
        <v>1236</v>
      </c>
      <c r="HC45" s="36" t="s">
        <v>309</v>
      </c>
      <c r="HD45" s="36" t="s">
        <v>107</v>
      </c>
      <c r="HE45" s="36" t="s">
        <v>309</v>
      </c>
      <c r="HF45" s="36" t="s">
        <v>124</v>
      </c>
      <c r="HG45" s="36" t="s">
        <v>1252</v>
      </c>
      <c r="HH45" s="36" t="s">
        <v>1237</v>
      </c>
      <c r="HI45" s="36" t="s">
        <v>309</v>
      </c>
      <c r="HJ45" s="36" t="s">
        <v>124</v>
      </c>
      <c r="HK45" s="36" t="e">
        <v>#NAME?</v>
      </c>
      <c r="HL45" s="2" t="str">
        <f t="shared" si="1"/>
        <v>1500 - 2500</v>
      </c>
    </row>
    <row r="46" spans="1:220" s="2" customFormat="1" ht="25.35" customHeight="1" x14ac:dyDescent="0.35">
      <c r="A46" s="33"/>
      <c r="B46" s="34">
        <v>42709</v>
      </c>
      <c r="C46" s="33">
        <v>9</v>
      </c>
      <c r="D46" s="37">
        <v>625</v>
      </c>
      <c r="E46" s="36" t="s">
        <v>1095</v>
      </c>
      <c r="F46" s="36" t="s">
        <v>1506</v>
      </c>
      <c r="G46" s="36" t="s">
        <v>309</v>
      </c>
      <c r="H46" s="34">
        <v>42122</v>
      </c>
      <c r="I46" s="34" t="s">
        <v>309</v>
      </c>
      <c r="J46" s="36" t="s">
        <v>840</v>
      </c>
      <c r="K46" s="36" t="s">
        <v>88</v>
      </c>
      <c r="L46" s="36" t="s">
        <v>89</v>
      </c>
      <c r="M46" s="36" t="s">
        <v>1266</v>
      </c>
      <c r="N46" s="35">
        <v>9</v>
      </c>
      <c r="O46" s="36">
        <v>27.932863999999999</v>
      </c>
      <c r="P46" s="36">
        <v>85.948535000000007</v>
      </c>
      <c r="Q46" s="36">
        <v>2068.4</v>
      </c>
      <c r="R46" s="36" t="s">
        <v>309</v>
      </c>
      <c r="S46" s="36" t="s">
        <v>119</v>
      </c>
      <c r="T46" s="36" t="s">
        <v>1220</v>
      </c>
      <c r="U46" s="36" t="s">
        <v>309</v>
      </c>
      <c r="V46" s="37" t="s">
        <v>107</v>
      </c>
      <c r="W46" s="36" t="s">
        <v>866</v>
      </c>
      <c r="X46" s="36" t="s">
        <v>1081</v>
      </c>
      <c r="Y46" s="36" t="s">
        <v>309</v>
      </c>
      <c r="Z46" s="36" t="s">
        <v>108</v>
      </c>
      <c r="AA46" s="36" t="s">
        <v>107</v>
      </c>
      <c r="AB46" s="36" t="s">
        <v>117</v>
      </c>
      <c r="AC46" s="36" t="s">
        <v>1162</v>
      </c>
      <c r="AD46" s="36" t="s">
        <v>309</v>
      </c>
      <c r="AE46" s="37" t="s">
        <v>124</v>
      </c>
      <c r="AF46" s="35" t="s">
        <v>76</v>
      </c>
      <c r="AG46" s="35" t="s">
        <v>124</v>
      </c>
      <c r="AH46" s="37" t="s">
        <v>107</v>
      </c>
      <c r="AI46" s="36" t="s">
        <v>309</v>
      </c>
      <c r="AJ46" s="36" t="s">
        <v>309</v>
      </c>
      <c r="AK46" s="37" t="s">
        <v>124</v>
      </c>
      <c r="AL46" s="35" t="s">
        <v>88</v>
      </c>
      <c r="AM46" s="35" t="s">
        <v>89</v>
      </c>
      <c r="AN46" s="35" t="s">
        <v>39</v>
      </c>
      <c r="AO46" s="35">
        <v>3</v>
      </c>
      <c r="AP46" s="35" t="s">
        <v>88</v>
      </c>
      <c r="AQ46" s="35" t="s">
        <v>89</v>
      </c>
      <c r="AR46" s="35" t="s">
        <v>39</v>
      </c>
      <c r="AS46" s="35">
        <v>9</v>
      </c>
      <c r="AT46" s="37">
        <v>53</v>
      </c>
      <c r="AU46" s="37">
        <v>205</v>
      </c>
      <c r="AV46" s="37">
        <v>0</v>
      </c>
      <c r="AW46" s="37">
        <v>5</v>
      </c>
      <c r="AX46" s="37">
        <v>16</v>
      </c>
      <c r="AY46" s="37">
        <v>72</v>
      </c>
      <c r="AZ46" s="37">
        <v>3</v>
      </c>
      <c r="BA46" s="37">
        <v>96</v>
      </c>
      <c r="BB46" s="37">
        <v>0</v>
      </c>
      <c r="BC46" s="37">
        <v>11</v>
      </c>
      <c r="BD46" s="37">
        <v>34</v>
      </c>
      <c r="BE46" s="37">
        <v>61</v>
      </c>
      <c r="BF46" s="37">
        <v>3</v>
      </c>
      <c r="BG46" s="37">
        <v>109</v>
      </c>
      <c r="BH46" s="36" t="s">
        <v>1238</v>
      </c>
      <c r="BI46" s="34">
        <v>42607</v>
      </c>
      <c r="BJ46" s="37" t="s">
        <v>107</v>
      </c>
      <c r="BK46" s="36" t="s">
        <v>109</v>
      </c>
      <c r="BL46" s="36" t="s">
        <v>309</v>
      </c>
      <c r="BM46" s="36" t="s">
        <v>1258</v>
      </c>
      <c r="BN46" s="36" t="s">
        <v>309</v>
      </c>
      <c r="BO46" s="36" t="s">
        <v>107</v>
      </c>
      <c r="BP46" s="36" t="s">
        <v>309</v>
      </c>
      <c r="BQ46" s="36" t="s">
        <v>309</v>
      </c>
      <c r="BR46" s="36" t="s">
        <v>107</v>
      </c>
      <c r="BS46" s="36" t="s">
        <v>107</v>
      </c>
      <c r="BT46" s="36" t="s">
        <v>107</v>
      </c>
      <c r="BU46" s="36" t="s">
        <v>107</v>
      </c>
      <c r="BV46" s="36" t="s">
        <v>107</v>
      </c>
      <c r="BW46" s="36" t="s">
        <v>107</v>
      </c>
      <c r="BX46" s="36" t="s">
        <v>107</v>
      </c>
      <c r="BY46" s="36" t="s">
        <v>107</v>
      </c>
      <c r="BZ46" s="36" t="s">
        <v>309</v>
      </c>
      <c r="CA46" s="36" t="s">
        <v>309</v>
      </c>
      <c r="CB46" s="36" t="s">
        <v>309</v>
      </c>
      <c r="CC46" s="36" t="s">
        <v>1102</v>
      </c>
      <c r="CD46" s="37" t="s">
        <v>107</v>
      </c>
      <c r="CE46" s="37" t="s">
        <v>1226</v>
      </c>
      <c r="CF46" s="37" t="s">
        <v>309</v>
      </c>
      <c r="CG46" s="37" t="s">
        <v>107</v>
      </c>
      <c r="CH46" s="36" t="s">
        <v>77</v>
      </c>
      <c r="CI46" s="36" t="s">
        <v>62</v>
      </c>
      <c r="CJ46" s="36" t="s">
        <v>62</v>
      </c>
      <c r="CK46" s="36" t="s">
        <v>62</v>
      </c>
      <c r="CL46" s="36" t="s">
        <v>76</v>
      </c>
      <c r="CM46" s="36" t="s">
        <v>1102</v>
      </c>
      <c r="CN46" s="36" t="s">
        <v>62</v>
      </c>
      <c r="CO46" s="36" t="s">
        <v>309</v>
      </c>
      <c r="CP46" s="36" t="s">
        <v>77</v>
      </c>
      <c r="CQ46" s="36" t="s">
        <v>77</v>
      </c>
      <c r="CR46" s="36" t="s">
        <v>1239</v>
      </c>
      <c r="CS46" s="36" t="s">
        <v>309</v>
      </c>
      <c r="CT46" s="36" t="s">
        <v>62</v>
      </c>
      <c r="CU46" s="36" t="s">
        <v>309</v>
      </c>
      <c r="CV46" s="36" t="s">
        <v>62</v>
      </c>
      <c r="CW46" s="36" t="s">
        <v>309</v>
      </c>
      <c r="CX46" s="36" t="s">
        <v>1233</v>
      </c>
      <c r="CY46" s="36" t="s">
        <v>124</v>
      </c>
      <c r="CZ46" s="36" t="s">
        <v>1268</v>
      </c>
      <c r="DA46" s="36" t="s">
        <v>309</v>
      </c>
      <c r="DB46" s="36" t="s">
        <v>1108</v>
      </c>
      <c r="DC46" s="36" t="s">
        <v>309</v>
      </c>
      <c r="DD46" s="36" t="s">
        <v>309</v>
      </c>
      <c r="DE46" s="36" t="s">
        <v>907</v>
      </c>
      <c r="DF46" s="36" t="s">
        <v>309</v>
      </c>
      <c r="DG46" s="37" t="s">
        <v>1228</v>
      </c>
      <c r="DH46" s="36" t="s">
        <v>120</v>
      </c>
      <c r="DI46" s="36" t="s">
        <v>309</v>
      </c>
      <c r="DJ46" s="36" t="s">
        <v>102</v>
      </c>
      <c r="DK46" s="37">
        <v>35</v>
      </c>
      <c r="DL46" s="36">
        <v>0</v>
      </c>
      <c r="DM46" s="37" t="s">
        <v>1114</v>
      </c>
      <c r="DN46" s="37" t="s">
        <v>1080</v>
      </c>
      <c r="DO46" s="36" t="s">
        <v>112</v>
      </c>
      <c r="DP46" s="36" t="s">
        <v>1103</v>
      </c>
      <c r="DQ46" s="36" t="s">
        <v>124</v>
      </c>
      <c r="DR46" s="37">
        <v>4</v>
      </c>
      <c r="DS46" s="37" t="s">
        <v>124</v>
      </c>
      <c r="DT46" s="37" t="s">
        <v>124</v>
      </c>
      <c r="DU46" s="37" t="s">
        <v>124</v>
      </c>
      <c r="DV46" s="37" t="s">
        <v>101</v>
      </c>
      <c r="DW46" s="37" t="s">
        <v>309</v>
      </c>
      <c r="DX46" s="37" t="s">
        <v>107</v>
      </c>
      <c r="DY46" s="36" t="s">
        <v>1234</v>
      </c>
      <c r="DZ46" s="37" t="s">
        <v>107</v>
      </c>
      <c r="EA46" s="37" t="s">
        <v>1229</v>
      </c>
      <c r="EB46" s="36" t="s">
        <v>1230</v>
      </c>
      <c r="EC46" s="36" t="s">
        <v>309</v>
      </c>
      <c r="ED46" s="36"/>
      <c r="EE46" s="36" t="s">
        <v>107</v>
      </c>
      <c r="EF46" s="36" t="s">
        <v>309</v>
      </c>
      <c r="EG46" s="36" t="s">
        <v>309</v>
      </c>
      <c r="EH46" s="37" t="s">
        <v>124</v>
      </c>
      <c r="EI46" s="37" t="s">
        <v>124</v>
      </c>
      <c r="EJ46" s="37" t="s">
        <v>124</v>
      </c>
      <c r="EK46" s="36" t="s">
        <v>62</v>
      </c>
      <c r="EL46" s="36" t="s">
        <v>309</v>
      </c>
      <c r="EM46" s="36" t="s">
        <v>62</v>
      </c>
      <c r="EN46" s="36" t="s">
        <v>309</v>
      </c>
      <c r="EO46" s="36" t="s">
        <v>62</v>
      </c>
      <c r="EP46" s="36" t="s">
        <v>309</v>
      </c>
      <c r="EQ46" s="36" t="s">
        <v>841</v>
      </c>
      <c r="ER46" s="36" t="s">
        <v>309</v>
      </c>
      <c r="ES46" s="36">
        <v>0</v>
      </c>
      <c r="ET46" s="37">
        <v>2</v>
      </c>
      <c r="EU46" s="37">
        <v>0</v>
      </c>
      <c r="EV46" s="37">
        <v>2</v>
      </c>
      <c r="EW46" s="37">
        <v>4</v>
      </c>
      <c r="EX46" s="37">
        <v>0</v>
      </c>
      <c r="EY46" s="37">
        <v>4</v>
      </c>
      <c r="EZ46" s="36" t="s">
        <v>124</v>
      </c>
      <c r="FA46" s="36" t="s">
        <v>107</v>
      </c>
      <c r="FB46" s="36" t="s">
        <v>107</v>
      </c>
      <c r="FC46" s="36" t="s">
        <v>309</v>
      </c>
      <c r="FD46" s="36" t="s">
        <v>124</v>
      </c>
      <c r="FE46" s="36" t="s">
        <v>309</v>
      </c>
      <c r="FF46" s="36" t="s">
        <v>309</v>
      </c>
      <c r="FG46" s="41" t="s">
        <v>1115</v>
      </c>
      <c r="FH46" s="36" t="s">
        <v>309</v>
      </c>
      <c r="FI46" s="36" t="s">
        <v>1</v>
      </c>
      <c r="FJ46" s="36"/>
      <c r="FK46" s="36" t="s">
        <v>107</v>
      </c>
      <c r="FL46" s="36" t="s">
        <v>124</v>
      </c>
      <c r="FM46" s="36" t="s">
        <v>107</v>
      </c>
      <c r="FN46" s="36" t="s">
        <v>1233</v>
      </c>
      <c r="FO46" s="36" t="s">
        <v>309</v>
      </c>
      <c r="FP46" s="36" t="s">
        <v>309</v>
      </c>
      <c r="FQ46" s="36" t="s">
        <v>309</v>
      </c>
      <c r="FR46" s="36" t="s">
        <v>78</v>
      </c>
      <c r="FS46" s="36" t="s">
        <v>78</v>
      </c>
      <c r="FT46" s="36" t="s">
        <v>124</v>
      </c>
      <c r="FU46" s="36" t="s">
        <v>124</v>
      </c>
      <c r="FV46" s="36" t="s">
        <v>1371</v>
      </c>
      <c r="FW46" s="36" t="s">
        <v>309</v>
      </c>
      <c r="FX46" s="36" t="s">
        <v>84</v>
      </c>
      <c r="FY46" s="36" t="s">
        <v>309</v>
      </c>
      <c r="FZ46" s="37">
        <v>0</v>
      </c>
      <c r="GA46" s="36" t="s">
        <v>124</v>
      </c>
      <c r="GB46" s="36" t="s">
        <v>1111</v>
      </c>
      <c r="GC46" s="36" t="s">
        <v>124</v>
      </c>
      <c r="GD46" s="36" t="s">
        <v>124</v>
      </c>
      <c r="GE46" s="36" t="s">
        <v>1117</v>
      </c>
      <c r="GF46" s="36" t="s">
        <v>309</v>
      </c>
      <c r="GG46" s="36" t="s">
        <v>1107</v>
      </c>
      <c r="GH46" s="36" t="s">
        <v>309</v>
      </c>
      <c r="GI46" s="36" t="s">
        <v>107</v>
      </c>
      <c r="GJ46" s="36"/>
      <c r="GK46" s="36" t="s">
        <v>1429</v>
      </c>
      <c r="GL46" s="36" t="s">
        <v>309</v>
      </c>
      <c r="GM46" s="36" t="s">
        <v>107</v>
      </c>
      <c r="GN46" s="36" t="s">
        <v>1412</v>
      </c>
      <c r="GO46" s="45" t="s">
        <v>309</v>
      </c>
      <c r="GP46" s="36" t="s">
        <v>1367</v>
      </c>
      <c r="GQ46" s="45" t="s">
        <v>309</v>
      </c>
      <c r="GR46" s="45" t="s">
        <v>1367</v>
      </c>
      <c r="GS46" s="45" t="s">
        <v>309</v>
      </c>
      <c r="GT46" s="36" t="s">
        <v>1367</v>
      </c>
      <c r="GU46" s="36" t="s">
        <v>309</v>
      </c>
      <c r="GV46" s="36" t="s">
        <v>1414</v>
      </c>
      <c r="GW46" s="45" t="s">
        <v>124</v>
      </c>
      <c r="GX46" s="36" t="s">
        <v>1433</v>
      </c>
      <c r="GY46" s="36"/>
      <c r="GZ46" s="36" t="s">
        <v>1236</v>
      </c>
      <c r="HA46" s="36" t="s">
        <v>309</v>
      </c>
      <c r="HB46" s="36" t="s">
        <v>106</v>
      </c>
      <c r="HC46" s="36" t="s">
        <v>309</v>
      </c>
      <c r="HD46" s="36" t="s">
        <v>107</v>
      </c>
      <c r="HE46" s="36" t="s">
        <v>309</v>
      </c>
      <c r="HF46" s="36" t="s">
        <v>124</v>
      </c>
      <c r="HG46" s="36" t="s">
        <v>1190</v>
      </c>
      <c r="HH46" s="36" t="s">
        <v>1237</v>
      </c>
      <c r="HI46" s="36" t="s">
        <v>309</v>
      </c>
      <c r="HJ46" s="36" t="s">
        <v>124</v>
      </c>
      <c r="HK46" s="36" t="s">
        <v>309</v>
      </c>
      <c r="HL46" s="2" t="str">
        <f t="shared" si="1"/>
        <v>1500 - 2500</v>
      </c>
    </row>
    <row r="47" spans="1:220" s="2" customFormat="1" ht="25.35" customHeight="1" x14ac:dyDescent="0.35">
      <c r="A47" s="33"/>
      <c r="B47" s="34">
        <v>42705</v>
      </c>
      <c r="C47" s="33">
        <v>9</v>
      </c>
      <c r="D47" s="37">
        <v>629</v>
      </c>
      <c r="E47" s="36" t="s">
        <v>1083</v>
      </c>
      <c r="F47" s="36" t="s">
        <v>1506</v>
      </c>
      <c r="G47" s="36" t="s">
        <v>309</v>
      </c>
      <c r="H47" s="34">
        <v>42136</v>
      </c>
      <c r="I47" s="34" t="s">
        <v>309</v>
      </c>
      <c r="J47" s="36" t="s">
        <v>838</v>
      </c>
      <c r="K47" s="36" t="s">
        <v>88</v>
      </c>
      <c r="L47" s="36" t="s">
        <v>16</v>
      </c>
      <c r="M47" s="36" t="s">
        <v>869</v>
      </c>
      <c r="N47" s="35">
        <v>3</v>
      </c>
      <c r="O47" s="36">
        <v>27.670551</v>
      </c>
      <c r="P47" s="36">
        <v>85.435631999999998</v>
      </c>
      <c r="Q47" s="36">
        <v>1310.7</v>
      </c>
      <c r="R47" s="36" t="s">
        <v>309</v>
      </c>
      <c r="S47" s="36" t="s">
        <v>119</v>
      </c>
      <c r="T47" s="36" t="s">
        <v>1232</v>
      </c>
      <c r="U47" s="36" t="s">
        <v>309</v>
      </c>
      <c r="V47" s="37" t="s">
        <v>107</v>
      </c>
      <c r="W47" s="36" t="s">
        <v>866</v>
      </c>
      <c r="X47" s="36" t="s">
        <v>42</v>
      </c>
      <c r="Y47" s="36" t="s">
        <v>309</v>
      </c>
      <c r="Z47" s="36" t="s">
        <v>124</v>
      </c>
      <c r="AA47" s="36" t="s">
        <v>124</v>
      </c>
      <c r="AB47" s="36" t="s">
        <v>117</v>
      </c>
      <c r="AC47" s="36" t="s">
        <v>1221</v>
      </c>
      <c r="AD47" s="36" t="s">
        <v>309</v>
      </c>
      <c r="AE47" s="37" t="s">
        <v>124</v>
      </c>
      <c r="AF47" s="35" t="s">
        <v>77</v>
      </c>
      <c r="AG47" s="35" t="s">
        <v>124</v>
      </c>
      <c r="AH47" s="37" t="s">
        <v>124</v>
      </c>
      <c r="AI47" s="36" t="s">
        <v>1504</v>
      </c>
      <c r="AJ47" s="36" t="s">
        <v>309</v>
      </c>
      <c r="AK47" s="37" t="s">
        <v>107</v>
      </c>
      <c r="AL47" s="35" t="s">
        <v>88</v>
      </c>
      <c r="AM47" s="35" t="s">
        <v>16</v>
      </c>
      <c r="AN47" s="35" t="s">
        <v>1338</v>
      </c>
      <c r="AO47" s="35">
        <v>3</v>
      </c>
      <c r="AP47" s="35" t="s">
        <v>309</v>
      </c>
      <c r="AQ47" s="35" t="s">
        <v>309</v>
      </c>
      <c r="AR47" s="35" t="s">
        <v>309</v>
      </c>
      <c r="AS47" s="35" t="s">
        <v>309</v>
      </c>
      <c r="AT47" s="37">
        <v>25</v>
      </c>
      <c r="AU47" s="37">
        <v>81</v>
      </c>
      <c r="AV47" s="37">
        <v>0</v>
      </c>
      <c r="AW47" s="37">
        <v>3</v>
      </c>
      <c r="AX47" s="37">
        <v>3</v>
      </c>
      <c r="AY47" s="37">
        <v>19</v>
      </c>
      <c r="AZ47" s="37">
        <v>10</v>
      </c>
      <c r="BA47" s="37">
        <v>35</v>
      </c>
      <c r="BB47" s="37">
        <v>0</v>
      </c>
      <c r="BC47" s="37">
        <v>3</v>
      </c>
      <c r="BD47" s="37">
        <v>14</v>
      </c>
      <c r="BE47" s="37">
        <v>23</v>
      </c>
      <c r="BF47" s="37">
        <v>6</v>
      </c>
      <c r="BG47" s="37">
        <v>46</v>
      </c>
      <c r="BH47" s="36" t="s">
        <v>1249</v>
      </c>
      <c r="BI47" s="34">
        <v>42119</v>
      </c>
      <c r="BJ47" s="37" t="s">
        <v>107</v>
      </c>
      <c r="BK47" s="36" t="s">
        <v>114</v>
      </c>
      <c r="BL47" s="36" t="s">
        <v>309</v>
      </c>
      <c r="BM47" s="36" t="s">
        <v>1224</v>
      </c>
      <c r="BN47" s="36" t="s">
        <v>309</v>
      </c>
      <c r="BO47" s="36" t="s">
        <v>124</v>
      </c>
      <c r="BP47" s="36">
        <v>15</v>
      </c>
      <c r="BQ47" s="36" t="s">
        <v>124</v>
      </c>
      <c r="BR47" s="36" t="s">
        <v>124</v>
      </c>
      <c r="BS47" s="36" t="s">
        <v>107</v>
      </c>
      <c r="BT47" s="36" t="s">
        <v>124</v>
      </c>
      <c r="BU47" s="36" t="s">
        <v>107</v>
      </c>
      <c r="BV47" s="36" t="s">
        <v>107</v>
      </c>
      <c r="BW47" s="36" t="s">
        <v>107</v>
      </c>
      <c r="BX47" s="36" t="s">
        <v>107</v>
      </c>
      <c r="BY47" s="36" t="s">
        <v>107</v>
      </c>
      <c r="BZ47" s="36" t="s">
        <v>309</v>
      </c>
      <c r="CA47" s="36" t="s">
        <v>1225</v>
      </c>
      <c r="CB47" s="36" t="s">
        <v>309</v>
      </c>
      <c r="CC47" s="36" t="s">
        <v>1102</v>
      </c>
      <c r="CD47" s="37" t="s">
        <v>107</v>
      </c>
      <c r="CE47" s="37" t="s">
        <v>80</v>
      </c>
      <c r="CF47" s="37" t="s">
        <v>107</v>
      </c>
      <c r="CG47" s="37" t="s">
        <v>107</v>
      </c>
      <c r="CH47" s="36" t="s">
        <v>1102</v>
      </c>
      <c r="CI47" s="36" t="s">
        <v>62</v>
      </c>
      <c r="CJ47" s="36" t="s">
        <v>62</v>
      </c>
      <c r="CK47" s="36" t="s">
        <v>62</v>
      </c>
      <c r="CL47" s="36" t="s">
        <v>62</v>
      </c>
      <c r="CM47" s="36" t="s">
        <v>1102</v>
      </c>
      <c r="CN47" s="36" t="s">
        <v>62</v>
      </c>
      <c r="CO47" s="36" t="s">
        <v>309</v>
      </c>
      <c r="CP47" s="36" t="s">
        <v>1102</v>
      </c>
      <c r="CQ47" s="36" t="s">
        <v>1102</v>
      </c>
      <c r="CR47" s="36" t="s">
        <v>1265</v>
      </c>
      <c r="CS47" s="36" t="s">
        <v>309</v>
      </c>
      <c r="CT47" s="36" t="s">
        <v>93</v>
      </c>
      <c r="CU47" s="36" t="s">
        <v>309</v>
      </c>
      <c r="CV47" s="36" t="s">
        <v>82</v>
      </c>
      <c r="CW47" s="36" t="s">
        <v>309</v>
      </c>
      <c r="CX47" s="36" t="s">
        <v>1227</v>
      </c>
      <c r="CY47" s="36" t="s">
        <v>107</v>
      </c>
      <c r="CZ47" s="36" t="s">
        <v>103</v>
      </c>
      <c r="DA47" s="36" t="s">
        <v>309</v>
      </c>
      <c r="DB47" s="36" t="s">
        <v>103</v>
      </c>
      <c r="DC47" s="36" t="s">
        <v>309</v>
      </c>
      <c r="DD47" s="36" t="s">
        <v>309</v>
      </c>
      <c r="DE47" s="36" t="s">
        <v>910</v>
      </c>
      <c r="DF47" s="36" t="s">
        <v>309</v>
      </c>
      <c r="DG47" s="37" t="s">
        <v>839</v>
      </c>
      <c r="DH47" s="36" t="s">
        <v>62</v>
      </c>
      <c r="DI47" s="36" t="s">
        <v>309</v>
      </c>
      <c r="DJ47" s="36" t="s">
        <v>110</v>
      </c>
      <c r="DK47" s="37">
        <v>6</v>
      </c>
      <c r="DL47" s="36">
        <v>0</v>
      </c>
      <c r="DM47" s="37" t="s">
        <v>1161</v>
      </c>
      <c r="DN47" s="37" t="s">
        <v>309</v>
      </c>
      <c r="DO47" s="36" t="s">
        <v>112</v>
      </c>
      <c r="DP47" s="36" t="s">
        <v>1103</v>
      </c>
      <c r="DQ47" s="36" t="s">
        <v>107</v>
      </c>
      <c r="DR47" s="37">
        <v>0</v>
      </c>
      <c r="DS47" s="37" t="s">
        <v>309</v>
      </c>
      <c r="DT47" s="37" t="s">
        <v>309</v>
      </c>
      <c r="DU47" s="37" t="s">
        <v>309</v>
      </c>
      <c r="DV47" s="37" t="s">
        <v>101</v>
      </c>
      <c r="DW47" s="37" t="s">
        <v>309</v>
      </c>
      <c r="DX47" s="37" t="s">
        <v>124</v>
      </c>
      <c r="DY47" s="36" t="s">
        <v>1234</v>
      </c>
      <c r="DZ47" s="37" t="s">
        <v>124</v>
      </c>
      <c r="EA47" s="37" t="s">
        <v>1229</v>
      </c>
      <c r="EB47" s="36" t="s">
        <v>1230</v>
      </c>
      <c r="EC47" s="36" t="s">
        <v>309</v>
      </c>
      <c r="ED47" s="36"/>
      <c r="EE47" s="36" t="s">
        <v>107</v>
      </c>
      <c r="EF47" s="36" t="s">
        <v>309</v>
      </c>
      <c r="EG47" s="36" t="s">
        <v>309</v>
      </c>
      <c r="EH47" s="37" t="s">
        <v>107</v>
      </c>
      <c r="EI47" s="37" t="s">
        <v>107</v>
      </c>
      <c r="EJ47" s="37" t="s">
        <v>107</v>
      </c>
      <c r="EK47" s="36" t="s">
        <v>62</v>
      </c>
      <c r="EL47" s="36" t="s">
        <v>309</v>
      </c>
      <c r="EM47" s="36" t="s">
        <v>62</v>
      </c>
      <c r="EN47" s="36" t="s">
        <v>309</v>
      </c>
      <c r="EO47" s="36" t="s">
        <v>62</v>
      </c>
      <c r="EP47" s="36" t="s">
        <v>309</v>
      </c>
      <c r="EQ47" s="36" t="s">
        <v>841</v>
      </c>
      <c r="ER47" s="36" t="s">
        <v>309</v>
      </c>
      <c r="ES47" s="36">
        <v>0</v>
      </c>
      <c r="ET47" s="37">
        <v>0</v>
      </c>
      <c r="EU47" s="37">
        <v>0</v>
      </c>
      <c r="EV47" s="37">
        <v>0</v>
      </c>
      <c r="EW47" s="37">
        <v>0</v>
      </c>
      <c r="EX47" s="37">
        <v>0</v>
      </c>
      <c r="EY47" s="37">
        <v>0</v>
      </c>
      <c r="EZ47" s="36" t="s">
        <v>107</v>
      </c>
      <c r="FA47" s="36" t="s">
        <v>107</v>
      </c>
      <c r="FB47" s="36" t="s">
        <v>107</v>
      </c>
      <c r="FC47" s="36" t="s">
        <v>309</v>
      </c>
      <c r="FD47" s="36" t="s">
        <v>42</v>
      </c>
      <c r="FE47" s="36" t="s">
        <v>309</v>
      </c>
      <c r="FF47" s="36" t="s">
        <v>309</v>
      </c>
      <c r="FG47" s="41" t="s">
        <v>1235</v>
      </c>
      <c r="FH47" s="36" t="s">
        <v>309</v>
      </c>
      <c r="FI47" s="36" t="s">
        <v>1</v>
      </c>
      <c r="FJ47" s="36"/>
      <c r="FK47" s="36" t="s">
        <v>124</v>
      </c>
      <c r="FL47" s="36" t="s">
        <v>124</v>
      </c>
      <c r="FM47" s="36" t="s">
        <v>42</v>
      </c>
      <c r="FN47" s="36" t="s">
        <v>1227</v>
      </c>
      <c r="FO47" s="36" t="s">
        <v>309</v>
      </c>
      <c r="FP47" s="36" t="s">
        <v>309</v>
      </c>
      <c r="FQ47" s="36" t="s">
        <v>309</v>
      </c>
      <c r="FR47" s="36" t="s">
        <v>1102</v>
      </c>
      <c r="FS47" s="36" t="s">
        <v>1102</v>
      </c>
      <c r="FT47" s="36" t="s">
        <v>124</v>
      </c>
      <c r="FU47" s="36" t="s">
        <v>124</v>
      </c>
      <c r="FV47" s="36" t="s">
        <v>84</v>
      </c>
      <c r="FW47" s="36" t="s">
        <v>309</v>
      </c>
      <c r="FX47" s="36" t="s">
        <v>84</v>
      </c>
      <c r="FY47" s="36" t="s">
        <v>309</v>
      </c>
      <c r="FZ47" s="37">
        <v>60</v>
      </c>
      <c r="GA47" s="36" t="s">
        <v>124</v>
      </c>
      <c r="GB47" s="36" t="s">
        <v>1111</v>
      </c>
      <c r="GC47" s="36" t="s">
        <v>107</v>
      </c>
      <c r="GD47" s="36" t="s">
        <v>107</v>
      </c>
      <c r="GE47" s="36" t="s">
        <v>1106</v>
      </c>
      <c r="GF47" s="36" t="s">
        <v>309</v>
      </c>
      <c r="GG47" s="36" t="s">
        <v>1122</v>
      </c>
      <c r="GH47" s="36" t="s">
        <v>309</v>
      </c>
      <c r="GI47" s="36" t="s">
        <v>107</v>
      </c>
      <c r="GJ47" s="36"/>
      <c r="GK47" s="36" t="s">
        <v>80</v>
      </c>
      <c r="GL47" s="36" t="s">
        <v>107</v>
      </c>
      <c r="GM47" s="36" t="s">
        <v>107</v>
      </c>
      <c r="GN47" s="36" t="s">
        <v>1412</v>
      </c>
      <c r="GO47" s="45" t="s">
        <v>309</v>
      </c>
      <c r="GP47" s="36" t="s">
        <v>1413</v>
      </c>
      <c r="GQ47" s="45" t="s">
        <v>309</v>
      </c>
      <c r="GR47" s="45" t="s">
        <v>1415</v>
      </c>
      <c r="GS47" s="45" t="s">
        <v>309</v>
      </c>
      <c r="GT47" s="36" t="s">
        <v>1428</v>
      </c>
      <c r="GU47" s="36" t="s">
        <v>309</v>
      </c>
      <c r="GV47" s="36" t="s">
        <v>1414</v>
      </c>
      <c r="GW47" s="45" t="s">
        <v>107</v>
      </c>
      <c r="GX47" s="36" t="s">
        <v>309</v>
      </c>
      <c r="GY47" s="36"/>
      <c r="GZ47" s="36" t="s">
        <v>1236</v>
      </c>
      <c r="HA47" s="36" t="s">
        <v>309</v>
      </c>
      <c r="HB47" s="36" t="s">
        <v>106</v>
      </c>
      <c r="HC47" s="36" t="s">
        <v>309</v>
      </c>
      <c r="HD47" s="36" t="s">
        <v>107</v>
      </c>
      <c r="HE47" s="36" t="s">
        <v>309</v>
      </c>
      <c r="HF47" s="36" t="s">
        <v>124</v>
      </c>
      <c r="HG47" s="36" t="s">
        <v>866</v>
      </c>
      <c r="HH47" s="36" t="s">
        <v>1263</v>
      </c>
      <c r="HI47" s="36" t="s">
        <v>309</v>
      </c>
      <c r="HJ47" s="36" t="s">
        <v>107</v>
      </c>
      <c r="HK47" s="36" t="s">
        <v>1470</v>
      </c>
      <c r="HL47" s="2" t="str">
        <f t="shared" si="1"/>
        <v>&lt;1500</v>
      </c>
    </row>
    <row r="48" spans="1:220" s="2" customFormat="1" ht="25.35" customHeight="1" x14ac:dyDescent="0.35">
      <c r="A48" s="33"/>
      <c r="B48" s="34">
        <v>42705</v>
      </c>
      <c r="C48" s="33">
        <v>9</v>
      </c>
      <c r="D48" s="37">
        <v>630</v>
      </c>
      <c r="E48" s="36" t="s">
        <v>1087</v>
      </c>
      <c r="F48" s="36" t="s">
        <v>1506</v>
      </c>
      <c r="G48" s="36" t="s">
        <v>309</v>
      </c>
      <c r="H48" s="34">
        <v>42119</v>
      </c>
      <c r="I48" s="34" t="s">
        <v>309</v>
      </c>
      <c r="J48" s="36" t="s">
        <v>838</v>
      </c>
      <c r="K48" s="36" t="s">
        <v>88</v>
      </c>
      <c r="L48" s="36" t="s">
        <v>16</v>
      </c>
      <c r="M48" s="36" t="s">
        <v>869</v>
      </c>
      <c r="N48" s="35" t="s">
        <v>309</v>
      </c>
      <c r="O48" s="36">
        <v>27.669979999999999</v>
      </c>
      <c r="P48" s="36">
        <v>85.432329999999993</v>
      </c>
      <c r="Q48" s="36">
        <v>1311.8</v>
      </c>
      <c r="R48" s="36" t="s">
        <v>309</v>
      </c>
      <c r="S48" s="36" t="s">
        <v>119</v>
      </c>
      <c r="T48" s="36" t="s">
        <v>1232</v>
      </c>
      <c r="U48" s="36" t="s">
        <v>309</v>
      </c>
      <c r="V48" s="37" t="s">
        <v>107</v>
      </c>
      <c r="W48" s="36" t="s">
        <v>866</v>
      </c>
      <c r="X48" s="36" t="s">
        <v>42</v>
      </c>
      <c r="Y48" s="36" t="s">
        <v>309</v>
      </c>
      <c r="Z48" s="36" t="s">
        <v>124</v>
      </c>
      <c r="AA48" s="36" t="s">
        <v>107</v>
      </c>
      <c r="AB48" s="36" t="s">
        <v>117</v>
      </c>
      <c r="AC48" s="36" t="s">
        <v>1221</v>
      </c>
      <c r="AD48" s="36" t="s">
        <v>309</v>
      </c>
      <c r="AE48" s="37" t="s">
        <v>124</v>
      </c>
      <c r="AF48" s="35" t="s">
        <v>62</v>
      </c>
      <c r="AG48" s="35" t="s">
        <v>124</v>
      </c>
      <c r="AH48" s="37" t="s">
        <v>124</v>
      </c>
      <c r="AI48" s="36" t="s">
        <v>1504</v>
      </c>
      <c r="AJ48" s="36" t="s">
        <v>309</v>
      </c>
      <c r="AK48" s="37" t="s">
        <v>107</v>
      </c>
      <c r="AL48" s="35" t="s">
        <v>88</v>
      </c>
      <c r="AM48" s="35" t="s">
        <v>16</v>
      </c>
      <c r="AN48" s="35" t="s">
        <v>309</v>
      </c>
      <c r="AO48" s="35">
        <v>7</v>
      </c>
      <c r="AP48" s="35" t="s">
        <v>309</v>
      </c>
      <c r="AQ48" s="35" t="s">
        <v>309</v>
      </c>
      <c r="AR48" s="35" t="s">
        <v>309</v>
      </c>
      <c r="AS48" s="35" t="s">
        <v>309</v>
      </c>
      <c r="AT48" s="37">
        <v>20</v>
      </c>
      <c r="AU48" s="37">
        <v>77</v>
      </c>
      <c r="AV48" s="37">
        <v>0</v>
      </c>
      <c r="AW48" s="37">
        <v>3</v>
      </c>
      <c r="AX48" s="37">
        <v>7</v>
      </c>
      <c r="AY48" s="37">
        <v>18</v>
      </c>
      <c r="AZ48" s="37">
        <v>6</v>
      </c>
      <c r="BA48" s="37">
        <v>34</v>
      </c>
      <c r="BB48" s="37">
        <v>2</v>
      </c>
      <c r="BC48" s="37">
        <v>5</v>
      </c>
      <c r="BD48" s="37">
        <v>9</v>
      </c>
      <c r="BE48" s="37">
        <v>17</v>
      </c>
      <c r="BF48" s="37">
        <v>11</v>
      </c>
      <c r="BG48" s="37">
        <v>43</v>
      </c>
      <c r="BH48" s="36" t="s">
        <v>1222</v>
      </c>
      <c r="BI48" s="34">
        <v>42119</v>
      </c>
      <c r="BJ48" s="37" t="s">
        <v>107</v>
      </c>
      <c r="BK48" s="36" t="s">
        <v>114</v>
      </c>
      <c r="BL48" s="36" t="s">
        <v>309</v>
      </c>
      <c r="BM48" s="36" t="s">
        <v>1224</v>
      </c>
      <c r="BN48" s="36" t="s">
        <v>309</v>
      </c>
      <c r="BO48" s="36" t="s">
        <v>107</v>
      </c>
      <c r="BP48" s="36" t="s">
        <v>309</v>
      </c>
      <c r="BQ48" s="36" t="s">
        <v>309</v>
      </c>
      <c r="BR48" s="36" t="s">
        <v>107</v>
      </c>
      <c r="BS48" s="36" t="s">
        <v>107</v>
      </c>
      <c r="BT48" s="36" t="s">
        <v>107</v>
      </c>
      <c r="BU48" s="36" t="s">
        <v>107</v>
      </c>
      <c r="BV48" s="36" t="s">
        <v>107</v>
      </c>
      <c r="BW48" s="36" t="s">
        <v>107</v>
      </c>
      <c r="BX48" s="36" t="s">
        <v>107</v>
      </c>
      <c r="BY48" s="36" t="s">
        <v>107</v>
      </c>
      <c r="BZ48" s="36" t="s">
        <v>309</v>
      </c>
      <c r="CA48" s="36" t="s">
        <v>309</v>
      </c>
      <c r="CB48" s="36" t="s">
        <v>309</v>
      </c>
      <c r="CC48" s="36" t="s">
        <v>1102</v>
      </c>
      <c r="CD48" s="37" t="s">
        <v>107</v>
      </c>
      <c r="CE48" s="37" t="s">
        <v>80</v>
      </c>
      <c r="CF48" s="37" t="s">
        <v>107</v>
      </c>
      <c r="CG48" s="37" t="s">
        <v>107</v>
      </c>
      <c r="CH48" s="36" t="s">
        <v>1102</v>
      </c>
      <c r="CI48" s="36" t="s">
        <v>62</v>
      </c>
      <c r="CJ48" s="36" t="s">
        <v>62</v>
      </c>
      <c r="CK48" s="36" t="s">
        <v>62</v>
      </c>
      <c r="CL48" s="36" t="s">
        <v>62</v>
      </c>
      <c r="CM48" s="36" t="s">
        <v>1102</v>
      </c>
      <c r="CN48" s="36" t="s">
        <v>62</v>
      </c>
      <c r="CO48" s="36" t="s">
        <v>309</v>
      </c>
      <c r="CP48" s="36" t="s">
        <v>1102</v>
      </c>
      <c r="CQ48" s="36" t="s">
        <v>1102</v>
      </c>
      <c r="CR48" s="36" t="s">
        <v>1265</v>
      </c>
      <c r="CS48" s="36" t="s">
        <v>309</v>
      </c>
      <c r="CT48" s="36" t="s">
        <v>906</v>
      </c>
      <c r="CU48" s="36" t="s">
        <v>309</v>
      </c>
      <c r="CV48" s="36" t="s">
        <v>93</v>
      </c>
      <c r="CW48" s="36" t="s">
        <v>309</v>
      </c>
      <c r="CX48" s="36" t="s">
        <v>1233</v>
      </c>
      <c r="CY48" s="36" t="s">
        <v>124</v>
      </c>
      <c r="CZ48" s="36" t="s">
        <v>103</v>
      </c>
      <c r="DA48" s="36" t="s">
        <v>309</v>
      </c>
      <c r="DB48" s="36" t="s">
        <v>103</v>
      </c>
      <c r="DC48" s="36" t="s">
        <v>309</v>
      </c>
      <c r="DD48" s="36" t="s">
        <v>309</v>
      </c>
      <c r="DE48" s="36" t="s">
        <v>910</v>
      </c>
      <c r="DF48" s="36" t="s">
        <v>309</v>
      </c>
      <c r="DG48" s="37" t="s">
        <v>839</v>
      </c>
      <c r="DH48" s="36" t="s">
        <v>62</v>
      </c>
      <c r="DI48" s="36" t="s">
        <v>309</v>
      </c>
      <c r="DJ48" s="36" t="s">
        <v>110</v>
      </c>
      <c r="DK48" s="37">
        <v>6</v>
      </c>
      <c r="DL48" s="36">
        <v>2</v>
      </c>
      <c r="DM48" s="37" t="s">
        <v>1161</v>
      </c>
      <c r="DN48" s="37" t="s">
        <v>309</v>
      </c>
      <c r="DO48" s="36" t="s">
        <v>112</v>
      </c>
      <c r="DP48" s="36" t="s">
        <v>1103</v>
      </c>
      <c r="DQ48" s="36" t="s">
        <v>107</v>
      </c>
      <c r="DR48" s="37">
        <v>0</v>
      </c>
      <c r="DS48" s="37" t="s">
        <v>309</v>
      </c>
      <c r="DT48" s="37" t="s">
        <v>309</v>
      </c>
      <c r="DU48" s="37" t="s">
        <v>309</v>
      </c>
      <c r="DV48" s="37" t="s">
        <v>101</v>
      </c>
      <c r="DW48" s="37" t="s">
        <v>309</v>
      </c>
      <c r="DX48" s="37" t="s">
        <v>124</v>
      </c>
      <c r="DY48" s="36" t="s">
        <v>1234</v>
      </c>
      <c r="DZ48" s="37" t="s">
        <v>124</v>
      </c>
      <c r="EA48" s="37" t="s">
        <v>1229</v>
      </c>
      <c r="EB48" s="36" t="s">
        <v>1230</v>
      </c>
      <c r="EC48" s="36" t="s">
        <v>309</v>
      </c>
      <c r="ED48" s="36"/>
      <c r="EE48" s="36" t="s">
        <v>124</v>
      </c>
      <c r="EF48" s="36" t="s">
        <v>1201</v>
      </c>
      <c r="EG48" s="36" t="s">
        <v>309</v>
      </c>
      <c r="EH48" s="37" t="s">
        <v>107</v>
      </c>
      <c r="EI48" s="37" t="s">
        <v>107</v>
      </c>
      <c r="EJ48" s="37" t="s">
        <v>107</v>
      </c>
      <c r="EK48" s="36" t="s">
        <v>98</v>
      </c>
      <c r="EL48" s="36" t="s">
        <v>309</v>
      </c>
      <c r="EM48" s="36" t="s">
        <v>62</v>
      </c>
      <c r="EN48" s="36" t="s">
        <v>309</v>
      </c>
      <c r="EO48" s="36" t="s">
        <v>62</v>
      </c>
      <c r="EP48" s="36" t="s">
        <v>309</v>
      </c>
      <c r="EQ48" s="36" t="s">
        <v>841</v>
      </c>
      <c r="ER48" s="36" t="s">
        <v>309</v>
      </c>
      <c r="ES48" s="36">
        <v>0</v>
      </c>
      <c r="ET48" s="37">
        <v>0</v>
      </c>
      <c r="EU48" s="37">
        <v>0</v>
      </c>
      <c r="EV48" s="37">
        <v>0</v>
      </c>
      <c r="EW48" s="37">
        <v>0</v>
      </c>
      <c r="EX48" s="37">
        <v>0</v>
      </c>
      <c r="EY48" s="37">
        <v>0</v>
      </c>
      <c r="EZ48" s="36" t="s">
        <v>107</v>
      </c>
      <c r="FA48" s="36" t="s">
        <v>107</v>
      </c>
      <c r="FB48" s="36" t="s">
        <v>107</v>
      </c>
      <c r="FC48" s="36" t="s">
        <v>309</v>
      </c>
      <c r="FD48" s="36" t="s">
        <v>124</v>
      </c>
      <c r="FE48" s="36" t="s">
        <v>309</v>
      </c>
      <c r="FF48" s="36" t="s">
        <v>309</v>
      </c>
      <c r="FG48" s="41" t="s">
        <v>1235</v>
      </c>
      <c r="FH48" s="36" t="s">
        <v>309</v>
      </c>
      <c r="FI48" s="36" t="s">
        <v>1</v>
      </c>
      <c r="FJ48" s="36"/>
      <c r="FK48" s="36" t="s">
        <v>124</v>
      </c>
      <c r="FL48" s="36" t="s">
        <v>124</v>
      </c>
      <c r="FM48" s="36" t="s">
        <v>107</v>
      </c>
      <c r="FN48" s="36" t="s">
        <v>1233</v>
      </c>
      <c r="FO48" s="36" t="s">
        <v>309</v>
      </c>
      <c r="FP48" s="36"/>
      <c r="FQ48" s="36" t="s">
        <v>309</v>
      </c>
      <c r="FR48" s="36" t="s">
        <v>1102</v>
      </c>
      <c r="FS48" s="36" t="s">
        <v>1102</v>
      </c>
      <c r="FT48" s="36" t="s">
        <v>124</v>
      </c>
      <c r="FU48" s="36" t="s">
        <v>124</v>
      </c>
      <c r="FV48" s="36" t="s">
        <v>84</v>
      </c>
      <c r="FW48" s="36" t="s">
        <v>309</v>
      </c>
      <c r="FX48" s="36" t="s">
        <v>84</v>
      </c>
      <c r="FY48" s="36" t="s">
        <v>309</v>
      </c>
      <c r="FZ48" s="37">
        <v>100</v>
      </c>
      <c r="GA48" s="36" t="s">
        <v>124</v>
      </c>
      <c r="GB48" s="36" t="s">
        <v>1111</v>
      </c>
      <c r="GC48" s="36" t="s">
        <v>107</v>
      </c>
      <c r="GD48" s="36" t="s">
        <v>124</v>
      </c>
      <c r="GE48" s="36" t="s">
        <v>1113</v>
      </c>
      <c r="GF48" s="36" t="s">
        <v>309</v>
      </c>
      <c r="GG48" s="36" t="s">
        <v>1113</v>
      </c>
      <c r="GH48" s="36" t="s">
        <v>309</v>
      </c>
      <c r="GI48" s="36" t="s">
        <v>107</v>
      </c>
      <c r="GJ48" s="36"/>
      <c r="GK48" s="36" t="s">
        <v>80</v>
      </c>
      <c r="GL48" s="36" t="s">
        <v>107</v>
      </c>
      <c r="GM48" s="36" t="s">
        <v>107</v>
      </c>
      <c r="GN48" s="36" t="s">
        <v>1412</v>
      </c>
      <c r="GO48" s="45" t="s">
        <v>309</v>
      </c>
      <c r="GP48" s="36" t="s">
        <v>1413</v>
      </c>
      <c r="GQ48" s="45" t="s">
        <v>309</v>
      </c>
      <c r="GR48" s="45" t="s">
        <v>1415</v>
      </c>
      <c r="GS48" s="45" t="s">
        <v>309</v>
      </c>
      <c r="GT48" s="36" t="s">
        <v>1428</v>
      </c>
      <c r="GU48" s="36" t="s">
        <v>309</v>
      </c>
      <c r="GV48" s="36" t="s">
        <v>1414</v>
      </c>
      <c r="GW48" s="45" t="s">
        <v>107</v>
      </c>
      <c r="GX48" s="36" t="s">
        <v>309</v>
      </c>
      <c r="GY48" s="36"/>
      <c r="GZ48" s="36" t="s">
        <v>1236</v>
      </c>
      <c r="HA48" s="36" t="s">
        <v>309</v>
      </c>
      <c r="HB48" s="36" t="s">
        <v>100</v>
      </c>
      <c r="HC48" s="36" t="s">
        <v>309</v>
      </c>
      <c r="HD48" s="36" t="s">
        <v>107</v>
      </c>
      <c r="HE48" s="36" t="s">
        <v>309</v>
      </c>
      <c r="HF48" s="36" t="s">
        <v>124</v>
      </c>
      <c r="HG48" s="36" t="s">
        <v>866</v>
      </c>
      <c r="HH48" s="36" t="s">
        <v>1456</v>
      </c>
      <c r="HI48" s="36" t="s">
        <v>309</v>
      </c>
      <c r="HJ48" s="36" t="s">
        <v>107</v>
      </c>
      <c r="HK48" s="36" t="s">
        <v>1468</v>
      </c>
      <c r="HL48" s="2" t="str">
        <f t="shared" si="1"/>
        <v>&lt;1500</v>
      </c>
    </row>
    <row r="49" spans="1:220" s="2" customFormat="1" ht="25.35" customHeight="1" x14ac:dyDescent="0.35">
      <c r="A49" s="33"/>
      <c r="B49" s="34">
        <v>42708</v>
      </c>
      <c r="C49" s="33">
        <v>9</v>
      </c>
      <c r="D49" s="37">
        <v>631</v>
      </c>
      <c r="E49" s="36" t="s">
        <v>1148</v>
      </c>
      <c r="F49" s="36" t="s">
        <v>1506</v>
      </c>
      <c r="G49" s="36" t="s">
        <v>309</v>
      </c>
      <c r="H49" s="34">
        <v>42136</v>
      </c>
      <c r="I49" s="34" t="s">
        <v>309</v>
      </c>
      <c r="J49" s="36" t="s">
        <v>836</v>
      </c>
      <c r="K49" s="36" t="s">
        <v>88</v>
      </c>
      <c r="L49" s="36" t="s">
        <v>35</v>
      </c>
      <c r="M49" s="36" t="s">
        <v>1149</v>
      </c>
      <c r="N49" s="35">
        <v>9</v>
      </c>
      <c r="O49" s="36">
        <v>27.637090000000001</v>
      </c>
      <c r="P49" s="36">
        <v>85.296139999999994</v>
      </c>
      <c r="Q49" s="36">
        <v>1301</v>
      </c>
      <c r="R49" s="36" t="s">
        <v>309</v>
      </c>
      <c r="S49" s="38" t="s">
        <v>119</v>
      </c>
      <c r="T49" s="36" t="s">
        <v>1232</v>
      </c>
      <c r="U49" s="36" t="s">
        <v>309</v>
      </c>
      <c r="V49" s="37" t="s">
        <v>107</v>
      </c>
      <c r="W49" s="36" t="s">
        <v>866</v>
      </c>
      <c r="X49" s="36" t="s">
        <v>42</v>
      </c>
      <c r="Y49" s="36" t="s">
        <v>309</v>
      </c>
      <c r="Z49" s="36" t="s">
        <v>124</v>
      </c>
      <c r="AA49" s="36" t="s">
        <v>107</v>
      </c>
      <c r="AB49" s="36" t="s">
        <v>115</v>
      </c>
      <c r="AC49" s="36" t="s">
        <v>1221</v>
      </c>
      <c r="AD49" s="36" t="s">
        <v>309</v>
      </c>
      <c r="AE49" s="37" t="s">
        <v>124</v>
      </c>
      <c r="AF49" s="35" t="s">
        <v>77</v>
      </c>
      <c r="AG49" s="35" t="s">
        <v>124</v>
      </c>
      <c r="AH49" s="37" t="s">
        <v>124</v>
      </c>
      <c r="AI49" s="36" t="s">
        <v>1504</v>
      </c>
      <c r="AJ49" s="36" t="s">
        <v>309</v>
      </c>
      <c r="AK49" s="37" t="s">
        <v>107</v>
      </c>
      <c r="AL49" s="35" t="s">
        <v>88</v>
      </c>
      <c r="AM49" s="35" t="s">
        <v>35</v>
      </c>
      <c r="AN49" s="35" t="s">
        <v>1148</v>
      </c>
      <c r="AO49" s="35">
        <v>9</v>
      </c>
      <c r="AP49" s="35" t="s">
        <v>309</v>
      </c>
      <c r="AQ49" s="35" t="s">
        <v>309</v>
      </c>
      <c r="AR49" s="35" t="s">
        <v>309</v>
      </c>
      <c r="AS49" s="35" t="s">
        <v>309</v>
      </c>
      <c r="AT49" s="37">
        <v>30</v>
      </c>
      <c r="AU49" s="37">
        <v>102</v>
      </c>
      <c r="AV49" s="37">
        <v>0</v>
      </c>
      <c r="AW49" s="37">
        <v>2</v>
      </c>
      <c r="AX49" s="37">
        <v>14</v>
      </c>
      <c r="AY49" s="37">
        <v>25</v>
      </c>
      <c r="AZ49" s="37">
        <v>10</v>
      </c>
      <c r="BA49" s="37">
        <v>51</v>
      </c>
      <c r="BB49" s="37">
        <v>0</v>
      </c>
      <c r="BC49" s="37">
        <v>3</v>
      </c>
      <c r="BD49" s="37">
        <v>9</v>
      </c>
      <c r="BE49" s="37">
        <v>25</v>
      </c>
      <c r="BF49" s="37">
        <v>14</v>
      </c>
      <c r="BG49" s="37">
        <v>51</v>
      </c>
      <c r="BH49" s="36" t="s">
        <v>1222</v>
      </c>
      <c r="BI49" s="34">
        <v>42119</v>
      </c>
      <c r="BJ49" s="37" t="s">
        <v>107</v>
      </c>
      <c r="BK49" s="36" t="s">
        <v>114</v>
      </c>
      <c r="BL49" s="36" t="s">
        <v>309</v>
      </c>
      <c r="BM49" s="36" t="s">
        <v>1224</v>
      </c>
      <c r="BN49" s="36" t="s">
        <v>309</v>
      </c>
      <c r="BO49" s="36" t="s">
        <v>107</v>
      </c>
      <c r="BP49" s="36" t="s">
        <v>309</v>
      </c>
      <c r="BQ49" s="36" t="s">
        <v>309</v>
      </c>
      <c r="BR49" s="36" t="s">
        <v>107</v>
      </c>
      <c r="BS49" s="36" t="s">
        <v>107</v>
      </c>
      <c r="BT49" s="36" t="s">
        <v>107</v>
      </c>
      <c r="BU49" s="36" t="s">
        <v>107</v>
      </c>
      <c r="BV49" s="36" t="s">
        <v>107</v>
      </c>
      <c r="BW49" s="36" t="s">
        <v>107</v>
      </c>
      <c r="BX49" s="36" t="s">
        <v>107</v>
      </c>
      <c r="BY49" s="36" t="s">
        <v>107</v>
      </c>
      <c r="BZ49" s="36" t="s">
        <v>309</v>
      </c>
      <c r="CA49" s="36" t="s">
        <v>309</v>
      </c>
      <c r="CB49" s="36" t="s">
        <v>309</v>
      </c>
      <c r="CC49" s="36" t="s">
        <v>1102</v>
      </c>
      <c r="CD49" s="37" t="s">
        <v>107</v>
      </c>
      <c r="CE49" s="37" t="s">
        <v>80</v>
      </c>
      <c r="CF49" s="37" t="s">
        <v>107</v>
      </c>
      <c r="CG49" s="37" t="s">
        <v>107</v>
      </c>
      <c r="CH49" s="36" t="s">
        <v>1102</v>
      </c>
      <c r="CI49" s="36" t="s">
        <v>62</v>
      </c>
      <c r="CJ49" s="36" t="s">
        <v>62</v>
      </c>
      <c r="CK49" s="36" t="s">
        <v>62</v>
      </c>
      <c r="CL49" s="36" t="s">
        <v>1102</v>
      </c>
      <c r="CM49" s="36" t="s">
        <v>62</v>
      </c>
      <c r="CN49" s="36" t="s">
        <v>62</v>
      </c>
      <c r="CO49" s="36" t="s">
        <v>309</v>
      </c>
      <c r="CP49" s="36" t="s">
        <v>1102</v>
      </c>
      <c r="CQ49" s="36" t="s">
        <v>62</v>
      </c>
      <c r="CR49" s="36" t="s">
        <v>1265</v>
      </c>
      <c r="CS49" s="36" t="s">
        <v>309</v>
      </c>
      <c r="CT49" s="36" t="s">
        <v>62</v>
      </c>
      <c r="CU49" s="36" t="s">
        <v>309</v>
      </c>
      <c r="CV49" s="36" t="s">
        <v>62</v>
      </c>
      <c r="CW49" s="36" t="s">
        <v>309</v>
      </c>
      <c r="CX49" s="36" t="s">
        <v>1227</v>
      </c>
      <c r="CY49" s="36" t="s">
        <v>107</v>
      </c>
      <c r="CZ49" s="36" t="s">
        <v>80</v>
      </c>
      <c r="DA49" s="36" t="s">
        <v>1341</v>
      </c>
      <c r="DB49" s="36" t="s">
        <v>80</v>
      </c>
      <c r="DC49" s="36" t="s">
        <v>1341</v>
      </c>
      <c r="DD49" s="36" t="s">
        <v>309</v>
      </c>
      <c r="DE49" s="36" t="s">
        <v>910</v>
      </c>
      <c r="DF49" s="36" t="s">
        <v>309</v>
      </c>
      <c r="DG49" s="37" t="s">
        <v>839</v>
      </c>
      <c r="DH49" s="36" t="s">
        <v>62</v>
      </c>
      <c r="DI49" s="36" t="s">
        <v>309</v>
      </c>
      <c r="DJ49" s="36" t="s">
        <v>110</v>
      </c>
      <c r="DK49" s="37">
        <v>20</v>
      </c>
      <c r="DL49" s="36">
        <v>0</v>
      </c>
      <c r="DM49" s="37" t="s">
        <v>1161</v>
      </c>
      <c r="DN49" s="37" t="s">
        <v>309</v>
      </c>
      <c r="DO49" s="36" t="s">
        <v>112</v>
      </c>
      <c r="DP49" s="36" t="s">
        <v>1103</v>
      </c>
      <c r="DQ49" s="36" t="s">
        <v>107</v>
      </c>
      <c r="DR49" s="37">
        <v>0</v>
      </c>
      <c r="DS49" s="37" t="s">
        <v>309</v>
      </c>
      <c r="DT49" s="37" t="s">
        <v>309</v>
      </c>
      <c r="DU49" s="37" t="s">
        <v>309</v>
      </c>
      <c r="DV49" s="37" t="s">
        <v>101</v>
      </c>
      <c r="DW49" s="37" t="s">
        <v>309</v>
      </c>
      <c r="DX49" s="37" t="s">
        <v>107</v>
      </c>
      <c r="DY49" s="36" t="s">
        <v>107</v>
      </c>
      <c r="DZ49" s="37" t="s">
        <v>124</v>
      </c>
      <c r="EA49" s="37" t="s">
        <v>1229</v>
      </c>
      <c r="EB49" s="36" t="s">
        <v>1230</v>
      </c>
      <c r="EC49" s="36" t="s">
        <v>309</v>
      </c>
      <c r="ED49" s="36"/>
      <c r="EE49" s="36" t="s">
        <v>124</v>
      </c>
      <c r="EF49" s="36" t="s">
        <v>1200</v>
      </c>
      <c r="EG49" s="36" t="s">
        <v>309</v>
      </c>
      <c r="EH49" s="37" t="s">
        <v>107</v>
      </c>
      <c r="EI49" s="37" t="s">
        <v>107</v>
      </c>
      <c r="EJ49" s="37" t="s">
        <v>107</v>
      </c>
      <c r="EK49" s="36" t="s">
        <v>1112</v>
      </c>
      <c r="EL49" s="36" t="s">
        <v>309</v>
      </c>
      <c r="EM49" s="36" t="s">
        <v>1110</v>
      </c>
      <c r="EN49" s="36" t="s">
        <v>309</v>
      </c>
      <c r="EO49" s="36" t="s">
        <v>62</v>
      </c>
      <c r="EP49" s="36" t="s">
        <v>309</v>
      </c>
      <c r="EQ49" s="36" t="s">
        <v>841</v>
      </c>
      <c r="ER49" s="36" t="s">
        <v>309</v>
      </c>
      <c r="ES49" s="36">
        <v>0</v>
      </c>
      <c r="ET49" s="37">
        <v>0</v>
      </c>
      <c r="EU49" s="37">
        <v>0</v>
      </c>
      <c r="EV49" s="37">
        <v>0</v>
      </c>
      <c r="EW49" s="37">
        <v>0</v>
      </c>
      <c r="EX49" s="37">
        <v>0</v>
      </c>
      <c r="EY49" s="37">
        <v>0</v>
      </c>
      <c r="EZ49" s="36" t="s">
        <v>107</v>
      </c>
      <c r="FA49" s="36" t="s">
        <v>107</v>
      </c>
      <c r="FB49" s="36" t="s">
        <v>107</v>
      </c>
      <c r="FC49" s="36" t="s">
        <v>309</v>
      </c>
      <c r="FD49" s="36" t="s">
        <v>124</v>
      </c>
      <c r="FE49" s="36" t="s">
        <v>309</v>
      </c>
      <c r="FF49" s="36" t="s">
        <v>309</v>
      </c>
      <c r="FG49" s="41" t="s">
        <v>1251</v>
      </c>
      <c r="FH49" s="36" t="s">
        <v>309</v>
      </c>
      <c r="FI49" s="36" t="s">
        <v>1</v>
      </c>
      <c r="FJ49" s="36"/>
      <c r="FK49" s="36" t="s">
        <v>124</v>
      </c>
      <c r="FL49" s="36" t="s">
        <v>124</v>
      </c>
      <c r="FM49" s="36" t="s">
        <v>107</v>
      </c>
      <c r="FN49" s="36" t="s">
        <v>1227</v>
      </c>
      <c r="FO49" s="36" t="s">
        <v>309</v>
      </c>
      <c r="FP49" s="36" t="s">
        <v>309</v>
      </c>
      <c r="FQ49" s="36" t="s">
        <v>309</v>
      </c>
      <c r="FR49" s="36" t="s">
        <v>1102</v>
      </c>
      <c r="FS49" s="36" t="s">
        <v>1102</v>
      </c>
      <c r="FT49" s="36" t="s">
        <v>124</v>
      </c>
      <c r="FU49" s="36" t="s">
        <v>124</v>
      </c>
      <c r="FV49" s="36" t="s">
        <v>84</v>
      </c>
      <c r="FW49" s="36" t="s">
        <v>309</v>
      </c>
      <c r="FX49" s="36" t="s">
        <v>84</v>
      </c>
      <c r="FY49" s="36" t="s">
        <v>309</v>
      </c>
      <c r="FZ49" s="37">
        <v>40</v>
      </c>
      <c r="GA49" s="36" t="s">
        <v>107</v>
      </c>
      <c r="GB49" s="36" t="s">
        <v>1105</v>
      </c>
      <c r="GC49" s="36" t="s">
        <v>124</v>
      </c>
      <c r="GD49" s="36" t="s">
        <v>124</v>
      </c>
      <c r="GE49" s="36" t="s">
        <v>1113</v>
      </c>
      <c r="GF49" s="36" t="s">
        <v>309</v>
      </c>
      <c r="GG49" s="36" t="s">
        <v>1113</v>
      </c>
      <c r="GH49" s="36" t="s">
        <v>309</v>
      </c>
      <c r="GI49" s="36" t="s">
        <v>107</v>
      </c>
      <c r="GJ49" s="36"/>
      <c r="GK49" s="36" t="s">
        <v>80</v>
      </c>
      <c r="GL49" s="36" t="s">
        <v>107</v>
      </c>
      <c r="GM49" s="36" t="s">
        <v>107</v>
      </c>
      <c r="GN49" s="36" t="s">
        <v>1412</v>
      </c>
      <c r="GO49" s="45" t="s">
        <v>309</v>
      </c>
      <c r="GP49" s="36" t="s">
        <v>1417</v>
      </c>
      <c r="GQ49" s="45" t="s">
        <v>309</v>
      </c>
      <c r="GR49" s="45" t="s">
        <v>1413</v>
      </c>
      <c r="GS49" s="45" t="s">
        <v>309</v>
      </c>
      <c r="GT49" s="36" t="s">
        <v>1367</v>
      </c>
      <c r="GU49" s="36" t="s">
        <v>309</v>
      </c>
      <c r="GV49" s="36" t="s">
        <v>1414</v>
      </c>
      <c r="GW49" s="45" t="s">
        <v>107</v>
      </c>
      <c r="GX49" s="36" t="s">
        <v>309</v>
      </c>
      <c r="GY49" s="36"/>
      <c r="GZ49" s="36" t="s">
        <v>100</v>
      </c>
      <c r="HA49" s="36" t="s">
        <v>309</v>
      </c>
      <c r="HB49" s="36" t="s">
        <v>100</v>
      </c>
      <c r="HC49" s="36" t="s">
        <v>309</v>
      </c>
      <c r="HD49" s="36" t="s">
        <v>107</v>
      </c>
      <c r="HE49" s="36" t="s">
        <v>309</v>
      </c>
      <c r="HF49" s="36" t="s">
        <v>107</v>
      </c>
      <c r="HG49" s="36" t="s">
        <v>309</v>
      </c>
      <c r="HH49" s="36" t="s">
        <v>81</v>
      </c>
      <c r="HI49" s="36" t="s">
        <v>309</v>
      </c>
      <c r="HJ49" s="36" t="s">
        <v>124</v>
      </c>
      <c r="HK49" s="36" t="s">
        <v>1473</v>
      </c>
      <c r="HL49" s="2" t="str">
        <f t="shared" si="1"/>
        <v>&lt;1500</v>
      </c>
    </row>
    <row r="50" spans="1:220" s="2" customFormat="1" ht="25.35" customHeight="1" x14ac:dyDescent="0.35">
      <c r="A50" s="33"/>
      <c r="B50" s="34">
        <v>42708</v>
      </c>
      <c r="C50" s="33">
        <v>9</v>
      </c>
      <c r="D50" s="37">
        <v>632</v>
      </c>
      <c r="E50" s="36" t="s">
        <v>1150</v>
      </c>
      <c r="F50" s="36" t="s">
        <v>1506</v>
      </c>
      <c r="G50" s="36" t="s">
        <v>309</v>
      </c>
      <c r="H50" s="34">
        <v>42119</v>
      </c>
      <c r="I50" s="34" t="s">
        <v>309</v>
      </c>
      <c r="J50" s="36" t="s">
        <v>836</v>
      </c>
      <c r="K50" s="36" t="s">
        <v>88</v>
      </c>
      <c r="L50" s="36" t="s">
        <v>35</v>
      </c>
      <c r="M50" s="36" t="s">
        <v>1149</v>
      </c>
      <c r="N50" s="35">
        <v>9</v>
      </c>
      <c r="O50" s="36">
        <v>27.635200000000001</v>
      </c>
      <c r="P50" s="36">
        <v>85.295680000000004</v>
      </c>
      <c r="Q50" s="36">
        <v>1300</v>
      </c>
      <c r="R50" s="36" t="s">
        <v>309</v>
      </c>
      <c r="S50" s="38" t="s">
        <v>119</v>
      </c>
      <c r="T50" s="36" t="s">
        <v>1232</v>
      </c>
      <c r="U50" s="36" t="s">
        <v>309</v>
      </c>
      <c r="V50" s="37" t="s">
        <v>107</v>
      </c>
      <c r="W50" s="36" t="s">
        <v>866</v>
      </c>
      <c r="X50" s="36" t="s">
        <v>42</v>
      </c>
      <c r="Y50" s="36" t="s">
        <v>309</v>
      </c>
      <c r="Z50" s="36" t="s">
        <v>124</v>
      </c>
      <c r="AA50" s="36" t="s">
        <v>107</v>
      </c>
      <c r="AB50" s="36" t="s">
        <v>115</v>
      </c>
      <c r="AC50" s="36" t="s">
        <v>1221</v>
      </c>
      <c r="AD50" s="36" t="s">
        <v>309</v>
      </c>
      <c r="AE50" s="37" t="s">
        <v>124</v>
      </c>
      <c r="AF50" s="35" t="s">
        <v>77</v>
      </c>
      <c r="AG50" s="35" t="s">
        <v>124</v>
      </c>
      <c r="AH50" s="37" t="s">
        <v>124</v>
      </c>
      <c r="AI50" s="36" t="s">
        <v>1504</v>
      </c>
      <c r="AJ50" s="36" t="s">
        <v>309</v>
      </c>
      <c r="AK50" s="37" t="s">
        <v>107</v>
      </c>
      <c r="AL50" s="35" t="s">
        <v>88</v>
      </c>
      <c r="AM50" s="35" t="s">
        <v>35</v>
      </c>
      <c r="AN50" s="35" t="s">
        <v>1151</v>
      </c>
      <c r="AO50" s="35">
        <v>6</v>
      </c>
      <c r="AP50" s="35" t="s">
        <v>88</v>
      </c>
      <c r="AQ50" s="35" t="s">
        <v>309</v>
      </c>
      <c r="AR50" s="35" t="s">
        <v>309</v>
      </c>
      <c r="AS50" s="35" t="s">
        <v>309</v>
      </c>
      <c r="AT50" s="37">
        <v>20</v>
      </c>
      <c r="AU50" s="37">
        <v>100</v>
      </c>
      <c r="AV50" s="37">
        <v>2</v>
      </c>
      <c r="AW50" s="37">
        <v>6</v>
      </c>
      <c r="AX50" s="37">
        <v>4</v>
      </c>
      <c r="AY50" s="37">
        <v>32</v>
      </c>
      <c r="AZ50" s="37">
        <v>8</v>
      </c>
      <c r="BA50" s="37">
        <v>52</v>
      </c>
      <c r="BB50" s="37">
        <v>2</v>
      </c>
      <c r="BC50" s="37">
        <v>6</v>
      </c>
      <c r="BD50" s="37">
        <v>8</v>
      </c>
      <c r="BE50" s="37">
        <v>30</v>
      </c>
      <c r="BF50" s="37">
        <v>2</v>
      </c>
      <c r="BG50" s="37">
        <v>48</v>
      </c>
      <c r="BH50" s="36" t="s">
        <v>1222</v>
      </c>
      <c r="BI50" s="34">
        <v>42119</v>
      </c>
      <c r="BJ50" s="37" t="s">
        <v>107</v>
      </c>
      <c r="BK50" s="36" t="s">
        <v>114</v>
      </c>
      <c r="BL50" s="36" t="s">
        <v>309</v>
      </c>
      <c r="BM50" s="36" t="s">
        <v>1224</v>
      </c>
      <c r="BN50" s="36" t="s">
        <v>309</v>
      </c>
      <c r="BO50" s="36" t="s">
        <v>124</v>
      </c>
      <c r="BP50" s="36">
        <v>10</v>
      </c>
      <c r="BQ50" s="36" t="s">
        <v>124</v>
      </c>
      <c r="BR50" s="36" t="s">
        <v>107</v>
      </c>
      <c r="BS50" s="36" t="s">
        <v>124</v>
      </c>
      <c r="BT50" s="36" t="s">
        <v>107</v>
      </c>
      <c r="BU50" s="36" t="s">
        <v>107</v>
      </c>
      <c r="BV50" s="36" t="s">
        <v>107</v>
      </c>
      <c r="BW50" s="36" t="s">
        <v>107</v>
      </c>
      <c r="BX50" s="36" t="s">
        <v>107</v>
      </c>
      <c r="BY50" s="36" t="s">
        <v>107</v>
      </c>
      <c r="BZ50" s="36" t="s">
        <v>309</v>
      </c>
      <c r="CA50" s="36" t="s">
        <v>1225</v>
      </c>
      <c r="CB50" s="36" t="s">
        <v>309</v>
      </c>
      <c r="CC50" s="36" t="s">
        <v>78</v>
      </c>
      <c r="CD50" s="37" t="s">
        <v>107</v>
      </c>
      <c r="CE50" s="37" t="s">
        <v>80</v>
      </c>
      <c r="CF50" s="37" t="s">
        <v>107</v>
      </c>
      <c r="CG50" s="37" t="s">
        <v>107</v>
      </c>
      <c r="CH50" s="36" t="s">
        <v>1102</v>
      </c>
      <c r="CI50" s="36" t="s">
        <v>62</v>
      </c>
      <c r="CJ50" s="36" t="s">
        <v>62</v>
      </c>
      <c r="CK50" s="36" t="s">
        <v>62</v>
      </c>
      <c r="CL50" s="36" t="s">
        <v>62</v>
      </c>
      <c r="CM50" s="36" t="s">
        <v>1102</v>
      </c>
      <c r="CN50" s="36" t="s">
        <v>62</v>
      </c>
      <c r="CO50" s="36" t="s">
        <v>309</v>
      </c>
      <c r="CP50" s="36" t="s">
        <v>1102</v>
      </c>
      <c r="CQ50" s="36" t="s">
        <v>78</v>
      </c>
      <c r="CR50" s="36" t="s">
        <v>1265</v>
      </c>
      <c r="CS50" s="36" t="s">
        <v>309</v>
      </c>
      <c r="CT50" s="36" t="s">
        <v>93</v>
      </c>
      <c r="CU50" s="36" t="s">
        <v>309</v>
      </c>
      <c r="CV50" s="36" t="s">
        <v>82</v>
      </c>
      <c r="CW50" s="36" t="s">
        <v>309</v>
      </c>
      <c r="CX50" s="36" t="s">
        <v>1227</v>
      </c>
      <c r="CY50" s="36" t="s">
        <v>124</v>
      </c>
      <c r="CZ50" s="36" t="s">
        <v>1108</v>
      </c>
      <c r="DA50" s="36" t="s">
        <v>309</v>
      </c>
      <c r="DB50" s="36" t="s">
        <v>1108</v>
      </c>
      <c r="DC50" s="36" t="s">
        <v>309</v>
      </c>
      <c r="DD50" s="36" t="s">
        <v>309</v>
      </c>
      <c r="DE50" s="36" t="s">
        <v>910</v>
      </c>
      <c r="DF50" s="36" t="s">
        <v>309</v>
      </c>
      <c r="DG50" s="37" t="s">
        <v>839</v>
      </c>
      <c r="DH50" s="36" t="s">
        <v>62</v>
      </c>
      <c r="DI50" s="36" t="s">
        <v>309</v>
      </c>
      <c r="DJ50" s="36" t="s">
        <v>110</v>
      </c>
      <c r="DK50" s="37">
        <v>2</v>
      </c>
      <c r="DL50" s="36">
        <v>0</v>
      </c>
      <c r="DM50" s="37" t="s">
        <v>1161</v>
      </c>
      <c r="DN50" s="37" t="s">
        <v>309</v>
      </c>
      <c r="DO50" s="36" t="s">
        <v>112</v>
      </c>
      <c r="DP50" s="36" t="s">
        <v>1103</v>
      </c>
      <c r="DQ50" s="36" t="s">
        <v>124</v>
      </c>
      <c r="DR50" s="37">
        <v>0</v>
      </c>
      <c r="DS50" s="37" t="s">
        <v>309</v>
      </c>
      <c r="DT50" s="37" t="s">
        <v>309</v>
      </c>
      <c r="DU50" s="37" t="s">
        <v>309</v>
      </c>
      <c r="DV50" s="37" t="s">
        <v>87</v>
      </c>
      <c r="DW50" s="37" t="s">
        <v>309</v>
      </c>
      <c r="DX50" s="37" t="s">
        <v>107</v>
      </c>
      <c r="DY50" s="36" t="s">
        <v>107</v>
      </c>
      <c r="DZ50" s="37" t="s">
        <v>124</v>
      </c>
      <c r="EA50" s="37" t="s">
        <v>1229</v>
      </c>
      <c r="EB50" s="36" t="s">
        <v>1230</v>
      </c>
      <c r="EC50" s="36" t="s">
        <v>309</v>
      </c>
      <c r="ED50" s="36"/>
      <c r="EE50" s="36" t="s">
        <v>107</v>
      </c>
      <c r="EF50" s="36" t="s">
        <v>309</v>
      </c>
      <c r="EG50" s="36" t="s">
        <v>309</v>
      </c>
      <c r="EH50" s="37" t="s">
        <v>107</v>
      </c>
      <c r="EI50" s="37" t="s">
        <v>107</v>
      </c>
      <c r="EJ50" s="37" t="s">
        <v>107</v>
      </c>
      <c r="EK50" s="36" t="s">
        <v>1112</v>
      </c>
      <c r="EL50" s="36" t="s">
        <v>309</v>
      </c>
      <c r="EM50" s="36" t="s">
        <v>1110</v>
      </c>
      <c r="EN50" s="36" t="s">
        <v>309</v>
      </c>
      <c r="EO50" s="36" t="s">
        <v>62</v>
      </c>
      <c r="EP50" s="36" t="s">
        <v>309</v>
      </c>
      <c r="EQ50" s="36" t="s">
        <v>841</v>
      </c>
      <c r="ER50" s="36" t="s">
        <v>309</v>
      </c>
      <c r="ES50" s="36">
        <v>0</v>
      </c>
      <c r="ET50" s="37">
        <v>0</v>
      </c>
      <c r="EU50" s="37">
        <v>0</v>
      </c>
      <c r="EV50" s="37">
        <v>0</v>
      </c>
      <c r="EW50" s="37">
        <v>0</v>
      </c>
      <c r="EX50" s="37">
        <v>0</v>
      </c>
      <c r="EY50" s="37">
        <v>0</v>
      </c>
      <c r="EZ50" s="36" t="s">
        <v>107</v>
      </c>
      <c r="FA50" s="36" t="s">
        <v>107</v>
      </c>
      <c r="FB50" s="36" t="s">
        <v>107</v>
      </c>
      <c r="FC50" s="36" t="s">
        <v>309</v>
      </c>
      <c r="FD50" s="36" t="s">
        <v>124</v>
      </c>
      <c r="FE50" s="36" t="s">
        <v>309</v>
      </c>
      <c r="FF50" s="36" t="s">
        <v>309</v>
      </c>
      <c r="FG50" s="41" t="s">
        <v>1235</v>
      </c>
      <c r="FH50" s="36" t="s">
        <v>309</v>
      </c>
      <c r="FI50" s="36" t="s">
        <v>105</v>
      </c>
      <c r="FJ50" s="36"/>
      <c r="FK50" s="36" t="s">
        <v>124</v>
      </c>
      <c r="FL50" s="36" t="s">
        <v>124</v>
      </c>
      <c r="FM50" s="36" t="s">
        <v>107</v>
      </c>
      <c r="FN50" s="36" t="s">
        <v>1227</v>
      </c>
      <c r="FO50" s="36" t="s">
        <v>309</v>
      </c>
      <c r="FP50" s="36" t="s">
        <v>309</v>
      </c>
      <c r="FQ50" s="36" t="s">
        <v>309</v>
      </c>
      <c r="FR50" s="36" t="s">
        <v>1102</v>
      </c>
      <c r="FS50" s="36" t="s">
        <v>1102</v>
      </c>
      <c r="FT50" s="36" t="s">
        <v>124</v>
      </c>
      <c r="FU50" s="36" t="s">
        <v>124</v>
      </c>
      <c r="FV50" s="36" t="s">
        <v>84</v>
      </c>
      <c r="FW50" s="36" t="s">
        <v>309</v>
      </c>
      <c r="FX50" s="36" t="s">
        <v>84</v>
      </c>
      <c r="FY50" s="36" t="s">
        <v>309</v>
      </c>
      <c r="FZ50" s="37">
        <v>70</v>
      </c>
      <c r="GA50" s="36" t="s">
        <v>107</v>
      </c>
      <c r="GB50" s="36" t="s">
        <v>1111</v>
      </c>
      <c r="GC50" s="36" t="s">
        <v>107</v>
      </c>
      <c r="GD50" s="36" t="s">
        <v>124</v>
      </c>
      <c r="GE50" s="36" t="s">
        <v>1113</v>
      </c>
      <c r="GF50" s="36" t="s">
        <v>309</v>
      </c>
      <c r="GG50" s="36" t="s">
        <v>1117</v>
      </c>
      <c r="GH50" s="36" t="s">
        <v>309</v>
      </c>
      <c r="GI50" s="36" t="s">
        <v>107</v>
      </c>
      <c r="GJ50" s="36"/>
      <c r="GK50" s="36" t="s">
        <v>80</v>
      </c>
      <c r="GL50" s="36" t="s">
        <v>107</v>
      </c>
      <c r="GM50" s="36" t="s">
        <v>107</v>
      </c>
      <c r="GN50" s="36" t="s">
        <v>1412</v>
      </c>
      <c r="GO50" s="45" t="s">
        <v>309</v>
      </c>
      <c r="GP50" s="36" t="s">
        <v>1413</v>
      </c>
      <c r="GQ50" s="45" t="s">
        <v>309</v>
      </c>
      <c r="GR50" s="45" t="s">
        <v>1417</v>
      </c>
      <c r="GS50" s="45" t="s">
        <v>309</v>
      </c>
      <c r="GT50" s="36" t="s">
        <v>93</v>
      </c>
      <c r="GU50" s="36" t="s">
        <v>309</v>
      </c>
      <c r="GV50" s="36" t="s">
        <v>1414</v>
      </c>
      <c r="GW50" s="45" t="s">
        <v>107</v>
      </c>
      <c r="GX50" s="36" t="s">
        <v>309</v>
      </c>
      <c r="GY50" s="36"/>
      <c r="GZ50" s="36" t="s">
        <v>100</v>
      </c>
      <c r="HA50" s="36" t="s">
        <v>309</v>
      </c>
      <c r="HB50" s="36" t="s">
        <v>106</v>
      </c>
      <c r="HC50" s="36" t="s">
        <v>309</v>
      </c>
      <c r="HD50" s="36" t="s">
        <v>107</v>
      </c>
      <c r="HE50" s="36" t="s">
        <v>309</v>
      </c>
      <c r="HF50" s="36" t="s">
        <v>107</v>
      </c>
      <c r="HG50" s="36" t="s">
        <v>309</v>
      </c>
      <c r="HH50" s="36" t="s">
        <v>81</v>
      </c>
      <c r="HI50" s="36" t="s">
        <v>309</v>
      </c>
      <c r="HJ50" s="36" t="s">
        <v>124</v>
      </c>
      <c r="HK50" s="36" t="s">
        <v>1478</v>
      </c>
      <c r="HL50" s="2" t="str">
        <f t="shared" si="1"/>
        <v>&lt;1500</v>
      </c>
    </row>
    <row r="51" spans="1:220" s="2" customFormat="1" ht="25.35" customHeight="1" x14ac:dyDescent="0.35">
      <c r="A51" s="33"/>
      <c r="B51" s="34">
        <v>42709</v>
      </c>
      <c r="C51" s="33">
        <v>9</v>
      </c>
      <c r="D51" s="37">
        <v>633</v>
      </c>
      <c r="E51" s="36" t="s">
        <v>1151</v>
      </c>
      <c r="F51" s="36" t="s">
        <v>1506</v>
      </c>
      <c r="G51" s="36" t="s">
        <v>309</v>
      </c>
      <c r="H51" s="34">
        <v>42119</v>
      </c>
      <c r="I51" s="34" t="s">
        <v>309</v>
      </c>
      <c r="J51" s="36" t="s">
        <v>836</v>
      </c>
      <c r="K51" s="36" t="s">
        <v>88</v>
      </c>
      <c r="L51" s="36" t="s">
        <v>35</v>
      </c>
      <c r="M51" s="36" t="s">
        <v>1149</v>
      </c>
      <c r="N51" s="35">
        <v>8</v>
      </c>
      <c r="O51" s="36">
        <v>27.635860000000001</v>
      </c>
      <c r="P51" s="36">
        <v>85.295330000000007</v>
      </c>
      <c r="Q51" s="36">
        <v>1300</v>
      </c>
      <c r="R51" s="36" t="s">
        <v>309</v>
      </c>
      <c r="S51" s="36" t="s">
        <v>119</v>
      </c>
      <c r="T51" s="36" t="s">
        <v>1232</v>
      </c>
      <c r="U51" s="36" t="s">
        <v>309</v>
      </c>
      <c r="V51" s="37" t="s">
        <v>107</v>
      </c>
      <c r="W51" s="36" t="s">
        <v>866</v>
      </c>
      <c r="X51" s="36" t="s">
        <v>42</v>
      </c>
      <c r="Y51" s="36" t="s">
        <v>309</v>
      </c>
      <c r="Z51" s="36" t="s">
        <v>124</v>
      </c>
      <c r="AA51" s="36" t="s">
        <v>107</v>
      </c>
      <c r="AB51" s="36" t="s">
        <v>117</v>
      </c>
      <c r="AC51" s="36" t="s">
        <v>1221</v>
      </c>
      <c r="AD51" s="36" t="s">
        <v>309</v>
      </c>
      <c r="AE51" s="37" t="s">
        <v>124</v>
      </c>
      <c r="AF51" s="35" t="s">
        <v>77</v>
      </c>
      <c r="AG51" s="35" t="s">
        <v>124</v>
      </c>
      <c r="AH51" s="37" t="s">
        <v>124</v>
      </c>
      <c r="AI51" s="36" t="s">
        <v>1504</v>
      </c>
      <c r="AJ51" s="36" t="s">
        <v>309</v>
      </c>
      <c r="AK51" s="37" t="s">
        <v>107</v>
      </c>
      <c r="AL51" s="35" t="s">
        <v>88</v>
      </c>
      <c r="AM51" s="35" t="s">
        <v>35</v>
      </c>
      <c r="AN51" s="35" t="s">
        <v>1151</v>
      </c>
      <c r="AO51" s="35">
        <v>8</v>
      </c>
      <c r="AP51" s="35" t="s">
        <v>309</v>
      </c>
      <c r="AQ51" s="35" t="s">
        <v>309</v>
      </c>
      <c r="AR51" s="35" t="s">
        <v>309</v>
      </c>
      <c r="AS51" s="35" t="s">
        <v>309</v>
      </c>
      <c r="AT51" s="37">
        <v>24</v>
      </c>
      <c r="AU51" s="37">
        <v>90</v>
      </c>
      <c r="AV51" s="37">
        <v>0</v>
      </c>
      <c r="AW51" s="37">
        <v>4</v>
      </c>
      <c r="AX51" s="37">
        <v>6</v>
      </c>
      <c r="AY51" s="37">
        <v>32</v>
      </c>
      <c r="AZ51" s="37">
        <v>4</v>
      </c>
      <c r="BA51" s="37">
        <v>46</v>
      </c>
      <c r="BB51" s="37">
        <v>2</v>
      </c>
      <c r="BC51" s="37">
        <v>4</v>
      </c>
      <c r="BD51" s="37">
        <v>10</v>
      </c>
      <c r="BE51" s="37">
        <v>26</v>
      </c>
      <c r="BF51" s="37">
        <v>2</v>
      </c>
      <c r="BG51" s="37">
        <v>44</v>
      </c>
      <c r="BH51" s="36" t="s">
        <v>1222</v>
      </c>
      <c r="BI51" s="34">
        <v>42119</v>
      </c>
      <c r="BJ51" s="37" t="s">
        <v>107</v>
      </c>
      <c r="BK51" s="36" t="s">
        <v>1223</v>
      </c>
      <c r="BL51" s="36" t="s">
        <v>309</v>
      </c>
      <c r="BM51" s="36" t="s">
        <v>1343</v>
      </c>
      <c r="BN51" s="36" t="s">
        <v>309</v>
      </c>
      <c r="BO51" s="36" t="s">
        <v>107</v>
      </c>
      <c r="BP51" s="36" t="s">
        <v>309</v>
      </c>
      <c r="BQ51" s="36" t="s">
        <v>309</v>
      </c>
      <c r="BR51" s="36" t="s">
        <v>107</v>
      </c>
      <c r="BS51" s="36" t="s">
        <v>107</v>
      </c>
      <c r="BT51" s="36" t="s">
        <v>107</v>
      </c>
      <c r="BU51" s="36" t="s">
        <v>107</v>
      </c>
      <c r="BV51" s="36" t="s">
        <v>107</v>
      </c>
      <c r="BW51" s="36" t="s">
        <v>107</v>
      </c>
      <c r="BX51" s="36" t="s">
        <v>107</v>
      </c>
      <c r="BY51" s="36" t="s">
        <v>107</v>
      </c>
      <c r="BZ51" s="36" t="s">
        <v>309</v>
      </c>
      <c r="CA51" s="36" t="s">
        <v>309</v>
      </c>
      <c r="CB51" s="36" t="s">
        <v>309</v>
      </c>
      <c r="CC51" s="36" t="s">
        <v>1102</v>
      </c>
      <c r="CD51" s="37" t="s">
        <v>107</v>
      </c>
      <c r="CE51" s="37" t="s">
        <v>80</v>
      </c>
      <c r="CF51" s="37" t="s">
        <v>107</v>
      </c>
      <c r="CG51" s="37" t="s">
        <v>107</v>
      </c>
      <c r="CH51" s="36" t="s">
        <v>1102</v>
      </c>
      <c r="CI51" s="36" t="s">
        <v>62</v>
      </c>
      <c r="CJ51" s="36" t="s">
        <v>62</v>
      </c>
      <c r="CK51" s="36" t="s">
        <v>62</v>
      </c>
      <c r="CL51" s="36" t="s">
        <v>1102</v>
      </c>
      <c r="CM51" s="36" t="s">
        <v>62</v>
      </c>
      <c r="CN51" s="36" t="s">
        <v>62</v>
      </c>
      <c r="CO51" s="36" t="s">
        <v>309</v>
      </c>
      <c r="CP51" s="36" t="s">
        <v>1102</v>
      </c>
      <c r="CQ51" s="36" t="s">
        <v>62</v>
      </c>
      <c r="CR51" s="36" t="s">
        <v>1265</v>
      </c>
      <c r="CS51" s="36" t="s">
        <v>309</v>
      </c>
      <c r="CT51" s="36" t="s">
        <v>82</v>
      </c>
      <c r="CU51" s="36" t="s">
        <v>309</v>
      </c>
      <c r="CV51" s="36" t="s">
        <v>62</v>
      </c>
      <c r="CW51" s="36" t="s">
        <v>309</v>
      </c>
      <c r="CX51" s="36" t="s">
        <v>1227</v>
      </c>
      <c r="CY51" s="36" t="s">
        <v>107</v>
      </c>
      <c r="CZ51" s="36" t="s">
        <v>80</v>
      </c>
      <c r="DA51" s="36" t="s">
        <v>1344</v>
      </c>
      <c r="DB51" s="36" t="s">
        <v>80</v>
      </c>
      <c r="DC51" s="36" t="s">
        <v>1344</v>
      </c>
      <c r="DD51" s="36" t="s">
        <v>309</v>
      </c>
      <c r="DE51" s="36" t="s">
        <v>910</v>
      </c>
      <c r="DF51" s="36" t="s">
        <v>309</v>
      </c>
      <c r="DG51" s="37" t="s">
        <v>839</v>
      </c>
      <c r="DH51" s="36" t="s">
        <v>62</v>
      </c>
      <c r="DI51" s="36" t="s">
        <v>309</v>
      </c>
      <c r="DJ51" s="36" t="s">
        <v>110</v>
      </c>
      <c r="DK51" s="37">
        <v>2</v>
      </c>
      <c r="DL51" s="36">
        <v>0</v>
      </c>
      <c r="DM51" s="37" t="s">
        <v>1161</v>
      </c>
      <c r="DN51" s="37" t="s">
        <v>309</v>
      </c>
      <c r="DO51" s="36" t="s">
        <v>112</v>
      </c>
      <c r="DP51" s="36" t="s">
        <v>1103</v>
      </c>
      <c r="DQ51" s="36" t="s">
        <v>107</v>
      </c>
      <c r="DR51" s="37">
        <v>0</v>
      </c>
      <c r="DS51" s="37" t="s">
        <v>309</v>
      </c>
      <c r="DT51" s="37" t="s">
        <v>309</v>
      </c>
      <c r="DU51" s="37" t="s">
        <v>309</v>
      </c>
      <c r="DV51" s="37" t="s">
        <v>101</v>
      </c>
      <c r="DW51" s="37" t="s">
        <v>309</v>
      </c>
      <c r="DX51" s="37" t="s">
        <v>107</v>
      </c>
      <c r="DY51" s="36" t="s">
        <v>107</v>
      </c>
      <c r="DZ51" s="37" t="s">
        <v>124</v>
      </c>
      <c r="EA51" s="37" t="s">
        <v>1229</v>
      </c>
      <c r="EB51" s="36" t="s">
        <v>1230</v>
      </c>
      <c r="EC51" s="36" t="s">
        <v>309</v>
      </c>
      <c r="ED51" s="36"/>
      <c r="EE51" s="36" t="s">
        <v>124</v>
      </c>
      <c r="EF51" s="36" t="s">
        <v>1200</v>
      </c>
      <c r="EG51" s="36" t="s">
        <v>309</v>
      </c>
      <c r="EH51" s="37" t="s">
        <v>124</v>
      </c>
      <c r="EI51" s="37" t="s">
        <v>107</v>
      </c>
      <c r="EJ51" s="37" t="s">
        <v>107</v>
      </c>
      <c r="EK51" s="36" t="s">
        <v>1112</v>
      </c>
      <c r="EL51" s="36" t="s">
        <v>309</v>
      </c>
      <c r="EM51" s="36" t="s">
        <v>62</v>
      </c>
      <c r="EN51" s="36" t="s">
        <v>309</v>
      </c>
      <c r="EO51" s="36" t="s">
        <v>62</v>
      </c>
      <c r="EP51" s="36" t="s">
        <v>309</v>
      </c>
      <c r="EQ51" s="36" t="s">
        <v>841</v>
      </c>
      <c r="ER51" s="36" t="s">
        <v>309</v>
      </c>
      <c r="ES51" s="36">
        <v>1</v>
      </c>
      <c r="ET51" s="37">
        <v>0</v>
      </c>
      <c r="EU51" s="37">
        <v>0</v>
      </c>
      <c r="EV51" s="37">
        <v>0</v>
      </c>
      <c r="EW51" s="37">
        <v>0</v>
      </c>
      <c r="EX51" s="37">
        <v>0</v>
      </c>
      <c r="EY51" s="37">
        <v>0</v>
      </c>
      <c r="EZ51" s="36" t="s">
        <v>107</v>
      </c>
      <c r="FA51" s="36" t="s">
        <v>107</v>
      </c>
      <c r="FB51" s="36" t="s">
        <v>107</v>
      </c>
      <c r="FC51" s="36" t="s">
        <v>309</v>
      </c>
      <c r="FD51" s="36" t="s">
        <v>124</v>
      </c>
      <c r="FE51" s="36" t="s">
        <v>309</v>
      </c>
      <c r="FF51" s="36" t="s">
        <v>309</v>
      </c>
      <c r="FG51" s="41" t="s">
        <v>1235</v>
      </c>
      <c r="FH51" s="36" t="s">
        <v>309</v>
      </c>
      <c r="FI51" s="36" t="s">
        <v>1</v>
      </c>
      <c r="FJ51" s="36"/>
      <c r="FK51" s="36" t="s">
        <v>124</v>
      </c>
      <c r="FL51" s="36" t="s">
        <v>124</v>
      </c>
      <c r="FM51" s="36" t="s">
        <v>107</v>
      </c>
      <c r="FN51" s="36" t="s">
        <v>1227</v>
      </c>
      <c r="FO51" s="36" t="s">
        <v>309</v>
      </c>
      <c r="FP51" s="36" t="s">
        <v>309</v>
      </c>
      <c r="FQ51" s="36" t="s">
        <v>309</v>
      </c>
      <c r="FR51" s="36" t="s">
        <v>1102</v>
      </c>
      <c r="FS51" s="36" t="s">
        <v>1102</v>
      </c>
      <c r="FT51" s="36" t="s">
        <v>124</v>
      </c>
      <c r="FU51" s="36" t="s">
        <v>124</v>
      </c>
      <c r="FV51" s="36" t="s">
        <v>84</v>
      </c>
      <c r="FW51" s="36" t="s">
        <v>309</v>
      </c>
      <c r="FX51" s="36" t="s">
        <v>84</v>
      </c>
      <c r="FY51" s="36" t="s">
        <v>309</v>
      </c>
      <c r="FZ51" s="37">
        <v>30</v>
      </c>
      <c r="GA51" s="36" t="s">
        <v>107</v>
      </c>
      <c r="GB51" s="36" t="s">
        <v>1111</v>
      </c>
      <c r="GC51" s="36" t="s">
        <v>107</v>
      </c>
      <c r="GD51" s="36" t="s">
        <v>124</v>
      </c>
      <c r="GE51" s="36" t="s">
        <v>1113</v>
      </c>
      <c r="GF51" s="36" t="s">
        <v>309</v>
      </c>
      <c r="GG51" s="36" t="s">
        <v>1113</v>
      </c>
      <c r="GH51" s="36" t="s">
        <v>309</v>
      </c>
      <c r="GI51" s="36" t="s">
        <v>107</v>
      </c>
      <c r="GJ51" s="36"/>
      <c r="GK51" s="36" t="s">
        <v>80</v>
      </c>
      <c r="GL51" s="36" t="s">
        <v>107</v>
      </c>
      <c r="GM51" s="36" t="s">
        <v>107</v>
      </c>
      <c r="GN51" s="36" t="s">
        <v>1412</v>
      </c>
      <c r="GO51" s="45" t="s">
        <v>309</v>
      </c>
      <c r="GP51" s="36" t="s">
        <v>1417</v>
      </c>
      <c r="GQ51" s="45" t="s">
        <v>309</v>
      </c>
      <c r="GR51" s="45" t="s">
        <v>1413</v>
      </c>
      <c r="GS51" s="45" t="s">
        <v>309</v>
      </c>
      <c r="GT51" s="36" t="s">
        <v>1367</v>
      </c>
      <c r="GU51" s="36" t="s">
        <v>309</v>
      </c>
      <c r="GV51" s="36" t="s">
        <v>1414</v>
      </c>
      <c r="GW51" s="45" t="s">
        <v>107</v>
      </c>
      <c r="GX51" s="36" t="s">
        <v>309</v>
      </c>
      <c r="GY51" s="36"/>
      <c r="GZ51" s="36" t="s">
        <v>100</v>
      </c>
      <c r="HA51" s="36" t="s">
        <v>309</v>
      </c>
      <c r="HB51" s="36" t="s">
        <v>100</v>
      </c>
      <c r="HC51" s="36" t="s">
        <v>309</v>
      </c>
      <c r="HD51" s="36" t="s">
        <v>107</v>
      </c>
      <c r="HE51" s="36" t="s">
        <v>309</v>
      </c>
      <c r="HF51" s="36" t="s">
        <v>107</v>
      </c>
      <c r="HG51" s="36" t="s">
        <v>309</v>
      </c>
      <c r="HH51" s="36" t="s">
        <v>81</v>
      </c>
      <c r="HI51" s="36" t="s">
        <v>309</v>
      </c>
      <c r="HJ51" s="36" t="s">
        <v>124</v>
      </c>
      <c r="HK51" s="36" t="s">
        <v>1476</v>
      </c>
      <c r="HL51" s="2" t="str">
        <f t="shared" si="1"/>
        <v>&lt;1500</v>
      </c>
    </row>
    <row r="52" spans="1:220" s="2" customFormat="1" ht="25.35" customHeight="1" x14ac:dyDescent="0.35">
      <c r="A52" s="33"/>
      <c r="B52" s="34">
        <v>42706</v>
      </c>
      <c r="C52" s="33">
        <v>9</v>
      </c>
      <c r="D52" s="37">
        <v>637</v>
      </c>
      <c r="E52" s="36" t="s">
        <v>1166</v>
      </c>
      <c r="F52" s="36" t="s">
        <v>1506</v>
      </c>
      <c r="G52" s="36" t="s">
        <v>309</v>
      </c>
      <c r="H52" s="34">
        <v>42120</v>
      </c>
      <c r="I52" s="34" t="s">
        <v>309</v>
      </c>
      <c r="J52" s="36" t="s">
        <v>840</v>
      </c>
      <c r="K52" s="36" t="s">
        <v>861</v>
      </c>
      <c r="L52" s="36" t="s">
        <v>123</v>
      </c>
      <c r="M52" s="36" t="s">
        <v>184</v>
      </c>
      <c r="N52" s="35">
        <v>3</v>
      </c>
      <c r="O52" s="36">
        <v>28.241330999999999</v>
      </c>
      <c r="P52" s="36">
        <v>84.883746000000002</v>
      </c>
      <c r="Q52" s="36">
        <v>1116</v>
      </c>
      <c r="R52" s="36" t="s">
        <v>309</v>
      </c>
      <c r="S52" s="36" t="s">
        <v>119</v>
      </c>
      <c r="T52" s="36" t="s">
        <v>1232</v>
      </c>
      <c r="U52" s="36" t="s">
        <v>309</v>
      </c>
      <c r="V52" s="37" t="s">
        <v>107</v>
      </c>
      <c r="W52" s="36" t="s">
        <v>866</v>
      </c>
      <c r="X52" s="36" t="s">
        <v>1081</v>
      </c>
      <c r="Y52" s="36" t="s">
        <v>309</v>
      </c>
      <c r="Z52" s="36" t="s">
        <v>108</v>
      </c>
      <c r="AA52" s="36" t="s">
        <v>107</v>
      </c>
      <c r="AB52" s="36" t="s">
        <v>115</v>
      </c>
      <c r="AC52" s="36" t="s">
        <v>1221</v>
      </c>
      <c r="AD52" s="36" t="s">
        <v>309</v>
      </c>
      <c r="AE52" s="37" t="s">
        <v>107</v>
      </c>
      <c r="AF52" s="35" t="s">
        <v>309</v>
      </c>
      <c r="AG52" s="35" t="s">
        <v>309</v>
      </c>
      <c r="AH52" s="37" t="s">
        <v>107</v>
      </c>
      <c r="AI52" s="36" t="s">
        <v>309</v>
      </c>
      <c r="AJ52" s="36" t="s">
        <v>309</v>
      </c>
      <c r="AK52" s="37" t="s">
        <v>124</v>
      </c>
      <c r="AL52" s="35" t="s">
        <v>861</v>
      </c>
      <c r="AM52" s="35" t="s">
        <v>123</v>
      </c>
      <c r="AN52" s="35" t="s">
        <v>184</v>
      </c>
      <c r="AO52" s="35">
        <v>3</v>
      </c>
      <c r="AP52" s="35" t="s">
        <v>309</v>
      </c>
      <c r="AQ52" s="35" t="s">
        <v>309</v>
      </c>
      <c r="AR52" s="35" t="s">
        <v>309</v>
      </c>
      <c r="AS52" s="35" t="s">
        <v>309</v>
      </c>
      <c r="AT52" s="37">
        <v>48</v>
      </c>
      <c r="AU52" s="37">
        <v>209</v>
      </c>
      <c r="AV52" s="37">
        <v>2</v>
      </c>
      <c r="AW52" s="37">
        <v>14</v>
      </c>
      <c r="AX52" s="37">
        <v>24</v>
      </c>
      <c r="AY52" s="37">
        <v>53</v>
      </c>
      <c r="AZ52" s="37">
        <v>17</v>
      </c>
      <c r="BA52" s="37">
        <v>110</v>
      </c>
      <c r="BB52" s="37">
        <v>0</v>
      </c>
      <c r="BC52" s="37">
        <v>14</v>
      </c>
      <c r="BD52" s="37">
        <v>24</v>
      </c>
      <c r="BE52" s="37">
        <v>47</v>
      </c>
      <c r="BF52" s="37">
        <v>14</v>
      </c>
      <c r="BG52" s="37">
        <v>99</v>
      </c>
      <c r="BH52" s="36" t="s">
        <v>1238</v>
      </c>
      <c r="BI52" s="34">
        <v>42124</v>
      </c>
      <c r="BJ52" s="37" t="s">
        <v>124</v>
      </c>
      <c r="BK52" s="36" t="s">
        <v>109</v>
      </c>
      <c r="BL52" s="36" t="s">
        <v>309</v>
      </c>
      <c r="BM52" s="36" t="s">
        <v>1023</v>
      </c>
      <c r="BN52" s="36" t="s">
        <v>309</v>
      </c>
      <c r="BO52" s="36" t="s">
        <v>42</v>
      </c>
      <c r="BP52" s="36" t="s">
        <v>309</v>
      </c>
      <c r="BQ52" s="36" t="s">
        <v>309</v>
      </c>
      <c r="BR52" s="36" t="s">
        <v>107</v>
      </c>
      <c r="BS52" s="36" t="s">
        <v>107</v>
      </c>
      <c r="BT52" s="36" t="s">
        <v>107</v>
      </c>
      <c r="BU52" s="36" t="s">
        <v>107</v>
      </c>
      <c r="BV52" s="36" t="s">
        <v>107</v>
      </c>
      <c r="BW52" s="36" t="s">
        <v>107</v>
      </c>
      <c r="BX52" s="36" t="s">
        <v>107</v>
      </c>
      <c r="BY52" s="36" t="s">
        <v>107</v>
      </c>
      <c r="BZ52" s="36" t="s">
        <v>309</v>
      </c>
      <c r="CA52" s="36" t="s">
        <v>309</v>
      </c>
      <c r="CB52" s="36" t="s">
        <v>309</v>
      </c>
      <c r="CC52" s="36" t="s">
        <v>1102</v>
      </c>
      <c r="CD52" s="37" t="s">
        <v>107</v>
      </c>
      <c r="CE52" s="37" t="s">
        <v>80</v>
      </c>
      <c r="CF52" s="37" t="s">
        <v>107</v>
      </c>
      <c r="CG52" s="37" t="s">
        <v>42</v>
      </c>
      <c r="CH52" s="36" t="s">
        <v>1102</v>
      </c>
      <c r="CI52" s="36" t="s">
        <v>62</v>
      </c>
      <c r="CJ52" s="36" t="s">
        <v>76</v>
      </c>
      <c r="CK52" s="36" t="s">
        <v>62</v>
      </c>
      <c r="CL52" s="36" t="s">
        <v>1102</v>
      </c>
      <c r="CM52" s="36" t="s">
        <v>62</v>
      </c>
      <c r="CN52" s="36" t="s">
        <v>62</v>
      </c>
      <c r="CO52" s="36" t="s">
        <v>309</v>
      </c>
      <c r="CP52" s="36" t="s">
        <v>62</v>
      </c>
      <c r="CQ52" s="36" t="s">
        <v>1102</v>
      </c>
      <c r="CR52" s="36" t="s">
        <v>62</v>
      </c>
      <c r="CS52" s="36" t="s">
        <v>309</v>
      </c>
      <c r="CT52" s="36" t="s">
        <v>62</v>
      </c>
      <c r="CU52" s="36" t="s">
        <v>309</v>
      </c>
      <c r="CV52" s="36" t="s">
        <v>62</v>
      </c>
      <c r="CW52" s="36" t="s">
        <v>309</v>
      </c>
      <c r="CX52" s="36" t="s">
        <v>1240</v>
      </c>
      <c r="CY52" s="36" t="s">
        <v>107</v>
      </c>
      <c r="CZ52" s="36" t="s">
        <v>1108</v>
      </c>
      <c r="DA52" s="36" t="s">
        <v>309</v>
      </c>
      <c r="DB52" s="36" t="s">
        <v>1108</v>
      </c>
      <c r="DC52" s="36" t="s">
        <v>309</v>
      </c>
      <c r="DD52" s="36" t="s">
        <v>309</v>
      </c>
      <c r="DE52" s="36" t="s">
        <v>909</v>
      </c>
      <c r="DF52" s="36" t="s">
        <v>309</v>
      </c>
      <c r="DG52" s="37" t="s">
        <v>1242</v>
      </c>
      <c r="DH52" s="36" t="s">
        <v>62</v>
      </c>
      <c r="DI52" s="36" t="s">
        <v>309</v>
      </c>
      <c r="DJ52" s="36" t="s">
        <v>110</v>
      </c>
      <c r="DK52" s="37">
        <v>15</v>
      </c>
      <c r="DL52" s="36">
        <v>0</v>
      </c>
      <c r="DM52" s="37" t="s">
        <v>1114</v>
      </c>
      <c r="DN52" s="37" t="s">
        <v>1080</v>
      </c>
      <c r="DO52" s="36" t="s">
        <v>112</v>
      </c>
      <c r="DP52" s="36" t="s">
        <v>1118</v>
      </c>
      <c r="DQ52" s="36" t="s">
        <v>42</v>
      </c>
      <c r="DR52" s="37">
        <v>2</v>
      </c>
      <c r="DS52" s="37" t="s">
        <v>107</v>
      </c>
      <c r="DT52" s="37" t="s">
        <v>107</v>
      </c>
      <c r="DU52" s="37" t="s">
        <v>107</v>
      </c>
      <c r="DV52" s="37" t="s">
        <v>87</v>
      </c>
      <c r="DW52" s="37" t="s">
        <v>309</v>
      </c>
      <c r="DX52" s="37" t="s">
        <v>107</v>
      </c>
      <c r="DY52" s="36" t="s">
        <v>107</v>
      </c>
      <c r="DZ52" s="37" t="s">
        <v>107</v>
      </c>
      <c r="EA52" s="37" t="s">
        <v>1119</v>
      </c>
      <c r="EB52" s="36" t="s">
        <v>1230</v>
      </c>
      <c r="EC52" s="36" t="s">
        <v>309</v>
      </c>
      <c r="ED52" s="36"/>
      <c r="EE52" s="36" t="s">
        <v>124</v>
      </c>
      <c r="EF52" s="36" t="s">
        <v>1200</v>
      </c>
      <c r="EG52" s="36" t="s">
        <v>309</v>
      </c>
      <c r="EH52" s="37" t="s">
        <v>107</v>
      </c>
      <c r="EI52" s="37" t="s">
        <v>107</v>
      </c>
      <c r="EJ52" s="37" t="s">
        <v>107</v>
      </c>
      <c r="EK52" s="36" t="s">
        <v>62</v>
      </c>
      <c r="EL52" s="36" t="s">
        <v>309</v>
      </c>
      <c r="EM52" s="36" t="s">
        <v>62</v>
      </c>
      <c r="EN52" s="36" t="s">
        <v>309</v>
      </c>
      <c r="EO52" s="36" t="s">
        <v>62</v>
      </c>
      <c r="EP52" s="36" t="s">
        <v>309</v>
      </c>
      <c r="EQ52" s="36" t="s">
        <v>62</v>
      </c>
      <c r="ER52" s="36" t="s">
        <v>309</v>
      </c>
      <c r="ES52" s="36">
        <v>0</v>
      </c>
      <c r="ET52" s="37">
        <v>2</v>
      </c>
      <c r="EU52" s="37">
        <v>0</v>
      </c>
      <c r="EV52" s="37">
        <v>2</v>
      </c>
      <c r="EW52" s="37">
        <v>0</v>
      </c>
      <c r="EX52" s="37">
        <v>0</v>
      </c>
      <c r="EY52" s="37">
        <v>0</v>
      </c>
      <c r="EZ52" s="36" t="s">
        <v>124</v>
      </c>
      <c r="FA52" s="36" t="s">
        <v>124</v>
      </c>
      <c r="FB52" s="36" t="s">
        <v>124</v>
      </c>
      <c r="FC52" s="36" t="s">
        <v>1354</v>
      </c>
      <c r="FD52" s="36" t="s">
        <v>124</v>
      </c>
      <c r="FE52" s="36" t="s">
        <v>309</v>
      </c>
      <c r="FF52" s="36" t="s">
        <v>309</v>
      </c>
      <c r="FG52" s="41" t="s">
        <v>1251</v>
      </c>
      <c r="FH52" s="36" t="s">
        <v>309</v>
      </c>
      <c r="FI52" s="36" t="s">
        <v>1</v>
      </c>
      <c r="FJ52" s="36"/>
      <c r="FK52" s="36" t="s">
        <v>124</v>
      </c>
      <c r="FL52" s="36" t="s">
        <v>124</v>
      </c>
      <c r="FM52" s="36" t="s">
        <v>107</v>
      </c>
      <c r="FN52" s="36" t="s">
        <v>1240</v>
      </c>
      <c r="FO52" s="36" t="s">
        <v>1</v>
      </c>
      <c r="FP52" s="36" t="s">
        <v>309</v>
      </c>
      <c r="FQ52" s="36" t="s">
        <v>309</v>
      </c>
      <c r="FR52" s="36" t="s">
        <v>1102</v>
      </c>
      <c r="FS52" s="36" t="s">
        <v>1102</v>
      </c>
      <c r="FT52" s="36" t="s">
        <v>124</v>
      </c>
      <c r="FU52" s="36" t="s">
        <v>124</v>
      </c>
      <c r="FV52" s="36" t="s">
        <v>84</v>
      </c>
      <c r="FW52" s="36" t="s">
        <v>309</v>
      </c>
      <c r="FX52" s="36" t="s">
        <v>84</v>
      </c>
      <c r="FY52" s="36" t="s">
        <v>309</v>
      </c>
      <c r="FZ52" s="37">
        <v>0</v>
      </c>
      <c r="GA52" s="36" t="s">
        <v>107</v>
      </c>
      <c r="GB52" s="36" t="s">
        <v>1111</v>
      </c>
      <c r="GC52" s="36" t="s">
        <v>124</v>
      </c>
      <c r="GD52" s="36" t="s">
        <v>124</v>
      </c>
      <c r="GE52" s="36" t="s">
        <v>1113</v>
      </c>
      <c r="GF52" s="36" t="s">
        <v>309</v>
      </c>
      <c r="GG52" s="36" t="s">
        <v>1113</v>
      </c>
      <c r="GH52" s="36" t="s">
        <v>309</v>
      </c>
      <c r="GI52" s="36" t="s">
        <v>107</v>
      </c>
      <c r="GJ52" s="36"/>
      <c r="GK52" s="36" t="s">
        <v>80</v>
      </c>
      <c r="GL52" s="36" t="s">
        <v>107</v>
      </c>
      <c r="GM52" s="36" t="s">
        <v>107</v>
      </c>
      <c r="GN52" s="36" t="s">
        <v>1412</v>
      </c>
      <c r="GO52" s="45" t="s">
        <v>309</v>
      </c>
      <c r="GP52" s="36" t="s">
        <v>1413</v>
      </c>
      <c r="GQ52" s="45" t="s">
        <v>309</v>
      </c>
      <c r="GR52" s="45" t="s">
        <v>1418</v>
      </c>
      <c r="GS52" s="45" t="s">
        <v>309</v>
      </c>
      <c r="GT52" s="36" t="s">
        <v>80</v>
      </c>
      <c r="GU52" s="36" t="s">
        <v>1430</v>
      </c>
      <c r="GV52" s="36" t="s">
        <v>1414</v>
      </c>
      <c r="GW52" s="45" t="s">
        <v>107</v>
      </c>
      <c r="GX52" s="36" t="s">
        <v>309</v>
      </c>
      <c r="GY52" s="36"/>
      <c r="GZ52" s="36" t="s">
        <v>100</v>
      </c>
      <c r="HA52" s="36" t="s">
        <v>309</v>
      </c>
      <c r="HB52" s="36" t="s">
        <v>100</v>
      </c>
      <c r="HC52" s="36" t="s">
        <v>309</v>
      </c>
      <c r="HD52" s="36" t="s">
        <v>124</v>
      </c>
      <c r="HE52" s="36" t="s">
        <v>1334</v>
      </c>
      <c r="HF52" s="36" t="s">
        <v>124</v>
      </c>
      <c r="HG52" s="36" t="s">
        <v>1190</v>
      </c>
      <c r="HH52" s="36" t="s">
        <v>81</v>
      </c>
      <c r="HI52" s="36" t="s">
        <v>309</v>
      </c>
      <c r="HJ52" s="36" t="s">
        <v>124</v>
      </c>
      <c r="HK52" s="36" t="s">
        <v>1486</v>
      </c>
      <c r="HL52" s="2" t="str">
        <f t="shared" si="1"/>
        <v>&lt;1500</v>
      </c>
    </row>
    <row r="53" spans="1:220" s="2" customFormat="1" ht="25.35" customHeight="1" x14ac:dyDescent="0.35">
      <c r="A53" s="33"/>
      <c r="B53" s="34">
        <v>42704</v>
      </c>
      <c r="C53" s="33">
        <v>9</v>
      </c>
      <c r="D53" s="37">
        <v>646</v>
      </c>
      <c r="E53" s="36" t="s">
        <v>1286</v>
      </c>
      <c r="F53" s="36" t="s">
        <v>1506</v>
      </c>
      <c r="G53" s="36" t="s">
        <v>309</v>
      </c>
      <c r="H53" s="34">
        <v>42119</v>
      </c>
      <c r="I53" s="34" t="s">
        <v>309</v>
      </c>
      <c r="J53" s="36" t="s">
        <v>838</v>
      </c>
      <c r="K53" s="36" t="s">
        <v>88</v>
      </c>
      <c r="L53" s="36" t="s">
        <v>16</v>
      </c>
      <c r="M53" s="36" t="s">
        <v>869</v>
      </c>
      <c r="N53" s="35">
        <v>8</v>
      </c>
      <c r="O53" s="36">
        <v>27.672239000000001</v>
      </c>
      <c r="P53" s="36">
        <v>85.430644000000001</v>
      </c>
      <c r="Q53" s="36">
        <v>1333</v>
      </c>
      <c r="R53" s="36" t="s">
        <v>309</v>
      </c>
      <c r="S53" s="36" t="s">
        <v>119</v>
      </c>
      <c r="T53" s="36" t="s">
        <v>1232</v>
      </c>
      <c r="U53" s="36" t="s">
        <v>309</v>
      </c>
      <c r="V53" s="37" t="s">
        <v>107</v>
      </c>
      <c r="W53" s="36" t="s">
        <v>866</v>
      </c>
      <c r="X53" s="36" t="s">
        <v>1081</v>
      </c>
      <c r="Y53" s="36" t="s">
        <v>309</v>
      </c>
      <c r="Z53" s="36" t="s">
        <v>124</v>
      </c>
      <c r="AA53" s="36" t="s">
        <v>107</v>
      </c>
      <c r="AB53" s="36" t="s">
        <v>117</v>
      </c>
      <c r="AC53" s="36" t="s">
        <v>1221</v>
      </c>
      <c r="AD53" s="36" t="s">
        <v>309</v>
      </c>
      <c r="AE53" s="37" t="s">
        <v>124</v>
      </c>
      <c r="AF53" s="35" t="s">
        <v>62</v>
      </c>
      <c r="AG53" s="35" t="s">
        <v>124</v>
      </c>
      <c r="AH53" s="37" t="s">
        <v>124</v>
      </c>
      <c r="AI53" s="36" t="s">
        <v>1504</v>
      </c>
      <c r="AJ53" s="36" t="s">
        <v>309</v>
      </c>
      <c r="AK53" s="37" t="s">
        <v>107</v>
      </c>
      <c r="AL53" s="35" t="s">
        <v>88</v>
      </c>
      <c r="AM53" s="35" t="s">
        <v>16</v>
      </c>
      <c r="AN53" s="35" t="s">
        <v>1335</v>
      </c>
      <c r="AO53" s="35">
        <v>8</v>
      </c>
      <c r="AP53" s="35" t="s">
        <v>88</v>
      </c>
      <c r="AQ53" s="35" t="s">
        <v>16</v>
      </c>
      <c r="AR53" s="35" t="s">
        <v>16</v>
      </c>
      <c r="AS53" s="35">
        <v>10</v>
      </c>
      <c r="AT53" s="37">
        <v>25</v>
      </c>
      <c r="AU53" s="37">
        <v>72</v>
      </c>
      <c r="AV53" s="37">
        <v>0</v>
      </c>
      <c r="AW53" s="37">
        <v>8</v>
      </c>
      <c r="AX53" s="37">
        <v>2</v>
      </c>
      <c r="AY53" s="37">
        <v>13</v>
      </c>
      <c r="AZ53" s="37">
        <v>10</v>
      </c>
      <c r="BA53" s="37">
        <v>33</v>
      </c>
      <c r="BB53" s="37">
        <v>6</v>
      </c>
      <c r="BC53" s="37">
        <v>4</v>
      </c>
      <c r="BD53" s="37">
        <v>10</v>
      </c>
      <c r="BE53" s="37">
        <v>17</v>
      </c>
      <c r="BF53" s="37">
        <v>2</v>
      </c>
      <c r="BG53" s="37">
        <v>39</v>
      </c>
      <c r="BH53" s="36" t="s">
        <v>1222</v>
      </c>
      <c r="BI53" s="34">
        <v>42119</v>
      </c>
      <c r="BJ53" s="37" t="s">
        <v>107</v>
      </c>
      <c r="BK53" s="36" t="s">
        <v>114</v>
      </c>
      <c r="BL53" s="36" t="s">
        <v>309</v>
      </c>
      <c r="BM53" s="36" t="s">
        <v>1224</v>
      </c>
      <c r="BN53" s="36" t="s">
        <v>309</v>
      </c>
      <c r="BO53" s="36" t="s">
        <v>124</v>
      </c>
      <c r="BP53" s="36">
        <v>30</v>
      </c>
      <c r="BQ53" s="36" t="s">
        <v>107</v>
      </c>
      <c r="BR53" s="36" t="s">
        <v>124</v>
      </c>
      <c r="BS53" s="36" t="s">
        <v>107</v>
      </c>
      <c r="BT53" s="36" t="s">
        <v>124</v>
      </c>
      <c r="BU53" s="36" t="s">
        <v>107</v>
      </c>
      <c r="BV53" s="36" t="s">
        <v>107</v>
      </c>
      <c r="BW53" s="36" t="s">
        <v>107</v>
      </c>
      <c r="BX53" s="36" t="s">
        <v>107</v>
      </c>
      <c r="BY53" s="36" t="s">
        <v>107</v>
      </c>
      <c r="BZ53" s="36" t="s">
        <v>309</v>
      </c>
      <c r="CA53" s="36" t="s">
        <v>1225</v>
      </c>
      <c r="CB53" s="36" t="s">
        <v>309</v>
      </c>
      <c r="CC53" s="36" t="s">
        <v>1102</v>
      </c>
      <c r="CD53" s="37" t="s">
        <v>107</v>
      </c>
      <c r="CE53" s="37" t="s">
        <v>80</v>
      </c>
      <c r="CF53" s="37" t="s">
        <v>107</v>
      </c>
      <c r="CG53" s="37" t="s">
        <v>107</v>
      </c>
      <c r="CH53" s="36" t="s">
        <v>1102</v>
      </c>
      <c r="CI53" s="36" t="s">
        <v>62</v>
      </c>
      <c r="CJ53" s="36" t="s">
        <v>62</v>
      </c>
      <c r="CK53" s="36" t="s">
        <v>62</v>
      </c>
      <c r="CL53" s="36" t="s">
        <v>62</v>
      </c>
      <c r="CM53" s="36" t="s">
        <v>1102</v>
      </c>
      <c r="CN53" s="36" t="s">
        <v>62</v>
      </c>
      <c r="CO53" s="36" t="s">
        <v>309</v>
      </c>
      <c r="CP53" s="36" t="s">
        <v>1102</v>
      </c>
      <c r="CQ53" s="36" t="s">
        <v>1102</v>
      </c>
      <c r="CR53" s="36" t="s">
        <v>1265</v>
      </c>
      <c r="CS53" s="36" t="s">
        <v>309</v>
      </c>
      <c r="CT53" s="36" t="s">
        <v>62</v>
      </c>
      <c r="CU53" s="36" t="s">
        <v>309</v>
      </c>
      <c r="CV53" s="36" t="s">
        <v>62</v>
      </c>
      <c r="CW53" s="36" t="s">
        <v>309</v>
      </c>
      <c r="CX53" s="36" t="s">
        <v>1240</v>
      </c>
      <c r="CY53" s="36" t="s">
        <v>124</v>
      </c>
      <c r="CZ53" s="36" t="s">
        <v>103</v>
      </c>
      <c r="DA53" s="36" t="s">
        <v>309</v>
      </c>
      <c r="DB53" s="36" t="s">
        <v>103</v>
      </c>
      <c r="DC53" s="36" t="s">
        <v>309</v>
      </c>
      <c r="DD53" s="36" t="s">
        <v>309</v>
      </c>
      <c r="DE53" s="36" t="s">
        <v>910</v>
      </c>
      <c r="DF53" s="36" t="s">
        <v>309</v>
      </c>
      <c r="DG53" s="37" t="s">
        <v>839</v>
      </c>
      <c r="DH53" s="36" t="s">
        <v>62</v>
      </c>
      <c r="DI53" s="36" t="s">
        <v>309</v>
      </c>
      <c r="DJ53" s="36" t="s">
        <v>110</v>
      </c>
      <c r="DK53" s="37">
        <v>8</v>
      </c>
      <c r="DL53" s="36">
        <v>0</v>
      </c>
      <c r="DM53" s="37" t="s">
        <v>1161</v>
      </c>
      <c r="DN53" s="37" t="s">
        <v>309</v>
      </c>
      <c r="DO53" s="36" t="s">
        <v>112</v>
      </c>
      <c r="DP53" s="36" t="s">
        <v>1103</v>
      </c>
      <c r="DQ53" s="36" t="s">
        <v>107</v>
      </c>
      <c r="DR53" s="37">
        <v>0</v>
      </c>
      <c r="DS53" s="37" t="s">
        <v>309</v>
      </c>
      <c r="DT53" s="37" t="s">
        <v>309</v>
      </c>
      <c r="DU53" s="37" t="s">
        <v>309</v>
      </c>
      <c r="DV53" s="37" t="s">
        <v>101</v>
      </c>
      <c r="DW53" s="37" t="s">
        <v>309</v>
      </c>
      <c r="DX53" s="37" t="s">
        <v>124</v>
      </c>
      <c r="DY53" s="36" t="s">
        <v>107</v>
      </c>
      <c r="DZ53" s="37" t="s">
        <v>107</v>
      </c>
      <c r="EA53" s="37" t="s">
        <v>1229</v>
      </c>
      <c r="EB53" s="36" t="s">
        <v>1230</v>
      </c>
      <c r="EC53" s="36" t="s">
        <v>309</v>
      </c>
      <c r="ED53" s="36"/>
      <c r="EE53" s="36" t="s">
        <v>107</v>
      </c>
      <c r="EF53" s="36" t="s">
        <v>309</v>
      </c>
      <c r="EG53" s="36" t="s">
        <v>309</v>
      </c>
      <c r="EH53" s="37" t="s">
        <v>107</v>
      </c>
      <c r="EI53" s="37" t="s">
        <v>107</v>
      </c>
      <c r="EJ53" s="37" t="s">
        <v>107</v>
      </c>
      <c r="EK53" s="36" t="s">
        <v>62</v>
      </c>
      <c r="EL53" s="36" t="s">
        <v>309</v>
      </c>
      <c r="EM53" s="36" t="s">
        <v>62</v>
      </c>
      <c r="EN53" s="36" t="s">
        <v>309</v>
      </c>
      <c r="EO53" s="36" t="s">
        <v>62</v>
      </c>
      <c r="EP53" s="36" t="s">
        <v>309</v>
      </c>
      <c r="EQ53" s="36" t="s">
        <v>841</v>
      </c>
      <c r="ER53" s="36" t="s">
        <v>309</v>
      </c>
      <c r="ES53" s="36">
        <v>0</v>
      </c>
      <c r="ET53" s="37">
        <v>0</v>
      </c>
      <c r="EU53" s="37">
        <v>0</v>
      </c>
      <c r="EV53" s="37">
        <v>0</v>
      </c>
      <c r="EW53" s="37">
        <v>0</v>
      </c>
      <c r="EX53" s="37">
        <v>0</v>
      </c>
      <c r="EY53" s="37">
        <v>0</v>
      </c>
      <c r="EZ53" s="36" t="s">
        <v>107</v>
      </c>
      <c r="FA53" s="36" t="s">
        <v>107</v>
      </c>
      <c r="FB53" s="36" t="s">
        <v>107</v>
      </c>
      <c r="FC53" s="36" t="s">
        <v>309</v>
      </c>
      <c r="FD53" s="36" t="s">
        <v>124</v>
      </c>
      <c r="FE53" s="36" t="s">
        <v>309</v>
      </c>
      <c r="FF53" s="36" t="s">
        <v>309</v>
      </c>
      <c r="FG53" s="41" t="s">
        <v>1235</v>
      </c>
      <c r="FH53" s="36" t="s">
        <v>309</v>
      </c>
      <c r="FI53" s="36" t="s">
        <v>1</v>
      </c>
      <c r="FJ53" s="36"/>
      <c r="FK53" s="36" t="s">
        <v>124</v>
      </c>
      <c r="FL53" s="36" t="s">
        <v>124</v>
      </c>
      <c r="FM53" s="36" t="s">
        <v>107</v>
      </c>
      <c r="FN53" s="36" t="s">
        <v>1240</v>
      </c>
      <c r="FO53" s="36" t="s">
        <v>1</v>
      </c>
      <c r="FP53" s="36" t="s">
        <v>309</v>
      </c>
      <c r="FQ53" s="36" t="s">
        <v>309</v>
      </c>
      <c r="FR53" s="36" t="s">
        <v>1102</v>
      </c>
      <c r="FS53" s="36" t="s">
        <v>1102</v>
      </c>
      <c r="FT53" s="36" t="s">
        <v>124</v>
      </c>
      <c r="FU53" s="36" t="s">
        <v>124</v>
      </c>
      <c r="FV53" s="36" t="s">
        <v>84</v>
      </c>
      <c r="FW53" s="36" t="s">
        <v>309</v>
      </c>
      <c r="FX53" s="36" t="s">
        <v>84</v>
      </c>
      <c r="FY53" s="36" t="s">
        <v>309</v>
      </c>
      <c r="FZ53" s="37">
        <v>100</v>
      </c>
      <c r="GA53" s="36" t="s">
        <v>124</v>
      </c>
      <c r="GB53" s="36" t="s">
        <v>1111</v>
      </c>
      <c r="GC53" s="36" t="s">
        <v>124</v>
      </c>
      <c r="GD53" s="36" t="s">
        <v>124</v>
      </c>
      <c r="GE53" s="36" t="s">
        <v>1113</v>
      </c>
      <c r="GF53" s="36" t="s">
        <v>309</v>
      </c>
      <c r="GG53" s="36" t="s">
        <v>1113</v>
      </c>
      <c r="GH53" s="36" t="s">
        <v>309</v>
      </c>
      <c r="GI53" s="36" t="s">
        <v>107</v>
      </c>
      <c r="GJ53" s="36"/>
      <c r="GK53" s="36" t="s">
        <v>80</v>
      </c>
      <c r="GL53" s="36" t="s">
        <v>107</v>
      </c>
      <c r="GM53" s="36" t="s">
        <v>107</v>
      </c>
      <c r="GN53" s="36" t="s">
        <v>1412</v>
      </c>
      <c r="GO53" s="45" t="s">
        <v>309</v>
      </c>
      <c r="GP53" s="36" t="s">
        <v>82</v>
      </c>
      <c r="GQ53" s="45" t="s">
        <v>309</v>
      </c>
      <c r="GR53" s="45" t="s">
        <v>1415</v>
      </c>
      <c r="GS53" s="45" t="s">
        <v>309</v>
      </c>
      <c r="GT53" s="36" t="s">
        <v>1418</v>
      </c>
      <c r="GU53" s="36" t="s">
        <v>309</v>
      </c>
      <c r="GV53" s="36" t="s">
        <v>1414</v>
      </c>
      <c r="GW53" s="45" t="s">
        <v>107</v>
      </c>
      <c r="GX53" s="36" t="s">
        <v>309</v>
      </c>
      <c r="GY53" s="36"/>
      <c r="GZ53" s="36" t="s">
        <v>100</v>
      </c>
      <c r="HA53" s="36" t="s">
        <v>309</v>
      </c>
      <c r="HB53" s="36" t="s">
        <v>1236</v>
      </c>
      <c r="HC53" s="36" t="s">
        <v>309</v>
      </c>
      <c r="HD53" s="36" t="s">
        <v>124</v>
      </c>
      <c r="HE53" s="36" t="s">
        <v>1463</v>
      </c>
      <c r="HF53" s="36" t="s">
        <v>107</v>
      </c>
      <c r="HG53" s="36" t="s">
        <v>309</v>
      </c>
      <c r="HH53" s="36" t="s">
        <v>1263</v>
      </c>
      <c r="HI53" s="36" t="s">
        <v>309</v>
      </c>
      <c r="HJ53" s="36" t="s">
        <v>107</v>
      </c>
      <c r="HK53" s="36" t="s">
        <v>1464</v>
      </c>
      <c r="HL53" s="2" t="str">
        <f t="shared" si="1"/>
        <v>&lt;1500</v>
      </c>
    </row>
    <row r="54" spans="1:220" s="2" customFormat="1" ht="25.35" customHeight="1" x14ac:dyDescent="0.35">
      <c r="A54" s="33"/>
      <c r="B54" s="34">
        <v>42704</v>
      </c>
      <c r="C54" s="33">
        <v>9</v>
      </c>
      <c r="D54" s="37">
        <v>647</v>
      </c>
      <c r="E54" s="36" t="s">
        <v>1167</v>
      </c>
      <c r="F54" s="36" t="s">
        <v>1506</v>
      </c>
      <c r="G54" s="36" t="s">
        <v>309</v>
      </c>
      <c r="H54" s="34">
        <v>42119</v>
      </c>
      <c r="I54" s="34" t="s">
        <v>309</v>
      </c>
      <c r="J54" s="36" t="s">
        <v>838</v>
      </c>
      <c r="K54" s="36" t="s">
        <v>88</v>
      </c>
      <c r="L54" s="36" t="s">
        <v>16</v>
      </c>
      <c r="M54" s="36" t="s">
        <v>869</v>
      </c>
      <c r="N54" s="35">
        <v>7</v>
      </c>
      <c r="O54" s="36">
        <v>27.670822999999999</v>
      </c>
      <c r="P54" s="36">
        <v>85.434263000000001</v>
      </c>
      <c r="Q54" s="36">
        <v>1316</v>
      </c>
      <c r="R54" s="36">
        <v>4</v>
      </c>
      <c r="S54" s="36" t="s">
        <v>119</v>
      </c>
      <c r="T54" s="36" t="s">
        <v>1220</v>
      </c>
      <c r="U54" s="36" t="s">
        <v>309</v>
      </c>
      <c r="V54" s="37" t="s">
        <v>107</v>
      </c>
      <c r="W54" s="36" t="s">
        <v>866</v>
      </c>
      <c r="X54" s="36" t="s">
        <v>1081</v>
      </c>
      <c r="Y54" s="36" t="s">
        <v>309</v>
      </c>
      <c r="Z54" s="36" t="s">
        <v>124</v>
      </c>
      <c r="AA54" s="36" t="s">
        <v>124</v>
      </c>
      <c r="AB54" s="36" t="s">
        <v>115</v>
      </c>
      <c r="AC54" s="36" t="s">
        <v>1221</v>
      </c>
      <c r="AD54" s="36" t="s">
        <v>309</v>
      </c>
      <c r="AE54" s="37" t="s">
        <v>124</v>
      </c>
      <c r="AF54" s="35" t="s">
        <v>77</v>
      </c>
      <c r="AG54" s="35" t="s">
        <v>124</v>
      </c>
      <c r="AH54" s="37" t="s">
        <v>124</v>
      </c>
      <c r="AI54" s="36" t="s">
        <v>1504</v>
      </c>
      <c r="AJ54" s="36" t="s">
        <v>309</v>
      </c>
      <c r="AK54" s="37" t="s">
        <v>107</v>
      </c>
      <c r="AL54" s="35" t="s">
        <v>88</v>
      </c>
      <c r="AM54" s="35" t="s">
        <v>16</v>
      </c>
      <c r="AN54" s="35" t="s">
        <v>1195</v>
      </c>
      <c r="AO54" s="35">
        <v>6</v>
      </c>
      <c r="AP54" s="35" t="s">
        <v>309</v>
      </c>
      <c r="AQ54" s="35" t="s">
        <v>309</v>
      </c>
      <c r="AR54" s="35" t="s">
        <v>309</v>
      </c>
      <c r="AS54" s="35" t="s">
        <v>309</v>
      </c>
      <c r="AT54" s="37">
        <v>59</v>
      </c>
      <c r="AU54" s="37">
        <v>135</v>
      </c>
      <c r="AV54" s="37">
        <v>0</v>
      </c>
      <c r="AW54" s="37">
        <v>3</v>
      </c>
      <c r="AX54" s="37">
        <v>7</v>
      </c>
      <c r="AY54" s="37">
        <v>42</v>
      </c>
      <c r="AZ54" s="37">
        <v>10</v>
      </c>
      <c r="BA54" s="37">
        <v>62</v>
      </c>
      <c r="BB54" s="37">
        <v>0</v>
      </c>
      <c r="BC54" s="37">
        <v>14</v>
      </c>
      <c r="BD54" s="37">
        <v>17</v>
      </c>
      <c r="BE54" s="37">
        <v>42</v>
      </c>
      <c r="BF54" s="37">
        <v>0</v>
      </c>
      <c r="BG54" s="37">
        <v>73</v>
      </c>
      <c r="BH54" s="36" t="s">
        <v>1249</v>
      </c>
      <c r="BI54" s="34">
        <v>42119</v>
      </c>
      <c r="BJ54" s="37" t="s">
        <v>107</v>
      </c>
      <c r="BK54" s="36" t="s">
        <v>114</v>
      </c>
      <c r="BL54" s="36" t="s">
        <v>309</v>
      </c>
      <c r="BM54" s="36" t="s">
        <v>1224</v>
      </c>
      <c r="BN54" s="36" t="s">
        <v>309</v>
      </c>
      <c r="BO54" s="36" t="s">
        <v>124</v>
      </c>
      <c r="BP54" s="36">
        <v>40</v>
      </c>
      <c r="BQ54" s="36" t="s">
        <v>107</v>
      </c>
      <c r="BR54" s="36" t="s">
        <v>124</v>
      </c>
      <c r="BS54" s="36" t="s">
        <v>107</v>
      </c>
      <c r="BT54" s="36" t="s">
        <v>124</v>
      </c>
      <c r="BU54" s="36" t="s">
        <v>107</v>
      </c>
      <c r="BV54" s="36" t="s">
        <v>107</v>
      </c>
      <c r="BW54" s="36" t="s">
        <v>107</v>
      </c>
      <c r="BX54" s="36" t="s">
        <v>107</v>
      </c>
      <c r="BY54" s="36" t="s">
        <v>107</v>
      </c>
      <c r="BZ54" s="36" t="s">
        <v>309</v>
      </c>
      <c r="CA54" s="36" t="s">
        <v>1241</v>
      </c>
      <c r="CB54" s="36" t="s">
        <v>309</v>
      </c>
      <c r="CC54" s="36" t="s">
        <v>1102</v>
      </c>
      <c r="CD54" s="37" t="s">
        <v>107</v>
      </c>
      <c r="CE54" s="37" t="s">
        <v>80</v>
      </c>
      <c r="CF54" s="37" t="s">
        <v>107</v>
      </c>
      <c r="CG54" s="37" t="s">
        <v>107</v>
      </c>
      <c r="CH54" s="36" t="s">
        <v>1102</v>
      </c>
      <c r="CI54" s="36" t="s">
        <v>62</v>
      </c>
      <c r="CJ54" s="36" t="s">
        <v>62</v>
      </c>
      <c r="CK54" s="36" t="s">
        <v>62</v>
      </c>
      <c r="CL54" s="36" t="s">
        <v>62</v>
      </c>
      <c r="CM54" s="36" t="s">
        <v>1102</v>
      </c>
      <c r="CN54" s="36" t="s">
        <v>62</v>
      </c>
      <c r="CO54" s="36" t="s">
        <v>309</v>
      </c>
      <c r="CP54" s="36" t="s">
        <v>1102</v>
      </c>
      <c r="CQ54" s="36" t="s">
        <v>1102</v>
      </c>
      <c r="CR54" s="36" t="s">
        <v>1265</v>
      </c>
      <c r="CS54" s="36" t="s">
        <v>309</v>
      </c>
      <c r="CT54" s="36" t="s">
        <v>82</v>
      </c>
      <c r="CU54" s="36" t="s">
        <v>309</v>
      </c>
      <c r="CV54" s="36" t="s">
        <v>1239</v>
      </c>
      <c r="CW54" s="36" t="s">
        <v>309</v>
      </c>
      <c r="CX54" s="36" t="s">
        <v>1240</v>
      </c>
      <c r="CY54" s="36" t="s">
        <v>124</v>
      </c>
      <c r="CZ54" s="36" t="s">
        <v>103</v>
      </c>
      <c r="DA54" s="36" t="s">
        <v>309</v>
      </c>
      <c r="DB54" s="36" t="s">
        <v>103</v>
      </c>
      <c r="DC54" s="36" t="s">
        <v>309</v>
      </c>
      <c r="DD54" s="36" t="s">
        <v>309</v>
      </c>
      <c r="DE54" s="36" t="s">
        <v>910</v>
      </c>
      <c r="DF54" s="36" t="s">
        <v>309</v>
      </c>
      <c r="DG54" s="37" t="s">
        <v>839</v>
      </c>
      <c r="DH54" s="36" t="s">
        <v>62</v>
      </c>
      <c r="DI54" s="36" t="s">
        <v>309</v>
      </c>
      <c r="DJ54" s="36" t="s">
        <v>102</v>
      </c>
      <c r="DK54" s="37">
        <v>5</v>
      </c>
      <c r="DL54" s="36">
        <v>0</v>
      </c>
      <c r="DM54" s="37" t="s">
        <v>1161</v>
      </c>
      <c r="DN54" s="37" t="s">
        <v>309</v>
      </c>
      <c r="DO54" s="36" t="s">
        <v>112</v>
      </c>
      <c r="DP54" s="36" t="s">
        <v>1103</v>
      </c>
      <c r="DQ54" s="36" t="s">
        <v>124</v>
      </c>
      <c r="DR54" s="37">
        <v>0</v>
      </c>
      <c r="DS54" s="37" t="s">
        <v>309</v>
      </c>
      <c r="DT54" s="37" t="s">
        <v>309</v>
      </c>
      <c r="DU54" s="37" t="s">
        <v>309</v>
      </c>
      <c r="DV54" s="37" t="s">
        <v>101</v>
      </c>
      <c r="DW54" s="37" t="s">
        <v>309</v>
      </c>
      <c r="DX54" s="37" t="s">
        <v>107</v>
      </c>
      <c r="DY54" s="36" t="s">
        <v>107</v>
      </c>
      <c r="DZ54" s="37" t="s">
        <v>124</v>
      </c>
      <c r="EA54" s="37" t="s">
        <v>1229</v>
      </c>
      <c r="EB54" s="36" t="s">
        <v>1230</v>
      </c>
      <c r="EC54" s="36" t="s">
        <v>309</v>
      </c>
      <c r="ED54" s="36"/>
      <c r="EE54" s="36" t="s">
        <v>124</v>
      </c>
      <c r="EF54" s="36" t="s">
        <v>1201</v>
      </c>
      <c r="EG54" s="36" t="s">
        <v>309</v>
      </c>
      <c r="EH54" s="37" t="s">
        <v>107</v>
      </c>
      <c r="EI54" s="37" t="s">
        <v>107</v>
      </c>
      <c r="EJ54" s="37" t="s">
        <v>107</v>
      </c>
      <c r="EK54" s="36" t="s">
        <v>62</v>
      </c>
      <c r="EL54" s="36" t="s">
        <v>309</v>
      </c>
      <c r="EM54" s="36" t="s">
        <v>62</v>
      </c>
      <c r="EN54" s="36" t="s">
        <v>309</v>
      </c>
      <c r="EO54" s="36" t="s">
        <v>62</v>
      </c>
      <c r="EP54" s="36" t="s">
        <v>309</v>
      </c>
      <c r="EQ54" s="36" t="s">
        <v>841</v>
      </c>
      <c r="ER54" s="36" t="s">
        <v>309</v>
      </c>
      <c r="ES54" s="36">
        <v>0</v>
      </c>
      <c r="ET54" s="37">
        <v>0</v>
      </c>
      <c r="EU54" s="37">
        <v>0</v>
      </c>
      <c r="EV54" s="37">
        <v>0</v>
      </c>
      <c r="EW54" s="37">
        <v>0</v>
      </c>
      <c r="EX54" s="37">
        <v>0</v>
      </c>
      <c r="EY54" s="37">
        <v>0</v>
      </c>
      <c r="EZ54" s="36" t="s">
        <v>107</v>
      </c>
      <c r="FA54" s="36" t="s">
        <v>107</v>
      </c>
      <c r="FB54" s="36" t="s">
        <v>107</v>
      </c>
      <c r="FC54" s="36" t="s">
        <v>309</v>
      </c>
      <c r="FD54" s="36" t="s">
        <v>124</v>
      </c>
      <c r="FE54" s="36" t="s">
        <v>309</v>
      </c>
      <c r="FF54" s="36" t="s">
        <v>309</v>
      </c>
      <c r="FG54" s="41" t="s">
        <v>1235</v>
      </c>
      <c r="FH54" s="36" t="s">
        <v>309</v>
      </c>
      <c r="FI54" s="36" t="s">
        <v>1</v>
      </c>
      <c r="FJ54" s="36"/>
      <c r="FK54" s="36" t="s">
        <v>124</v>
      </c>
      <c r="FL54" s="36" t="s">
        <v>124</v>
      </c>
      <c r="FM54" s="36" t="s">
        <v>107</v>
      </c>
      <c r="FN54" s="36" t="s">
        <v>1227</v>
      </c>
      <c r="FO54" s="36" t="s">
        <v>309</v>
      </c>
      <c r="FP54" s="36" t="s">
        <v>309</v>
      </c>
      <c r="FQ54" s="36" t="s">
        <v>309</v>
      </c>
      <c r="FR54" s="36" t="s">
        <v>1102</v>
      </c>
      <c r="FS54" s="36" t="s">
        <v>1102</v>
      </c>
      <c r="FT54" s="36" t="s">
        <v>124</v>
      </c>
      <c r="FU54" s="36" t="s">
        <v>124</v>
      </c>
      <c r="FV54" s="36" t="s">
        <v>84</v>
      </c>
      <c r="FW54" s="36" t="s">
        <v>309</v>
      </c>
      <c r="FX54" s="36" t="s">
        <v>84</v>
      </c>
      <c r="FY54" s="36" t="s">
        <v>309</v>
      </c>
      <c r="FZ54" s="37">
        <v>100</v>
      </c>
      <c r="GA54" s="36" t="s">
        <v>124</v>
      </c>
      <c r="GB54" s="36" t="s">
        <v>1111</v>
      </c>
      <c r="GC54" s="36" t="s">
        <v>124</v>
      </c>
      <c r="GD54" s="36" t="s">
        <v>124</v>
      </c>
      <c r="GE54" s="36" t="s">
        <v>1122</v>
      </c>
      <c r="GF54" s="36" t="s">
        <v>309</v>
      </c>
      <c r="GG54" s="36" t="s">
        <v>1122</v>
      </c>
      <c r="GH54" s="36" t="s">
        <v>309</v>
      </c>
      <c r="GI54" s="36" t="s">
        <v>107</v>
      </c>
      <c r="GJ54" s="36"/>
      <c r="GK54" s="36" t="s">
        <v>80</v>
      </c>
      <c r="GL54" s="36" t="s">
        <v>1367</v>
      </c>
      <c r="GM54" s="36" t="s">
        <v>124</v>
      </c>
      <c r="GN54" s="36" t="s">
        <v>309</v>
      </c>
      <c r="GO54" s="45" t="s">
        <v>309</v>
      </c>
      <c r="GP54" s="36" t="s">
        <v>93</v>
      </c>
      <c r="GQ54" s="45" t="s">
        <v>309</v>
      </c>
      <c r="GR54" s="45" t="s">
        <v>82</v>
      </c>
      <c r="GS54" s="45" t="s">
        <v>309</v>
      </c>
      <c r="GT54" s="36" t="s">
        <v>1367</v>
      </c>
      <c r="GU54" s="36" t="s">
        <v>309</v>
      </c>
      <c r="GV54" s="36" t="s">
        <v>1414</v>
      </c>
      <c r="GW54" s="45" t="s">
        <v>107</v>
      </c>
      <c r="GX54" s="36" t="s">
        <v>309</v>
      </c>
      <c r="GY54" s="36"/>
      <c r="GZ54" s="36" t="s">
        <v>100</v>
      </c>
      <c r="HA54" s="36" t="s">
        <v>309</v>
      </c>
      <c r="HB54" s="36" t="s">
        <v>100</v>
      </c>
      <c r="HC54" s="36" t="s">
        <v>309</v>
      </c>
      <c r="HD54" s="36" t="s">
        <v>107</v>
      </c>
      <c r="HE54" s="36" t="s">
        <v>309</v>
      </c>
      <c r="HF54" s="36" t="s">
        <v>107</v>
      </c>
      <c r="HG54" s="36" t="s">
        <v>309</v>
      </c>
      <c r="HH54" s="36" t="s">
        <v>1263</v>
      </c>
      <c r="HI54" s="36" t="s">
        <v>309</v>
      </c>
      <c r="HJ54" s="36" t="s">
        <v>107</v>
      </c>
      <c r="HK54" s="36" t="s">
        <v>1503</v>
      </c>
      <c r="HL54" s="2" t="str">
        <f t="shared" si="1"/>
        <v>&lt;1500</v>
      </c>
    </row>
    <row r="55" spans="1:220" s="2" customFormat="1" ht="25.35" customHeight="1" x14ac:dyDescent="0.35">
      <c r="A55" s="33"/>
      <c r="B55" s="34">
        <v>42704</v>
      </c>
      <c r="C55" s="33">
        <v>9</v>
      </c>
      <c r="D55" s="37">
        <v>648</v>
      </c>
      <c r="E55" s="36" t="s">
        <v>1168</v>
      </c>
      <c r="F55" s="36" t="s">
        <v>1506</v>
      </c>
      <c r="G55" s="36" t="s">
        <v>309</v>
      </c>
      <c r="H55" s="34">
        <v>42119</v>
      </c>
      <c r="I55" s="34" t="s">
        <v>309</v>
      </c>
      <c r="J55" s="36" t="s">
        <v>838</v>
      </c>
      <c r="K55" s="36" t="s">
        <v>88</v>
      </c>
      <c r="L55" s="36" t="s">
        <v>16</v>
      </c>
      <c r="M55" s="36" t="s">
        <v>869</v>
      </c>
      <c r="N55" s="35">
        <v>6</v>
      </c>
      <c r="O55" s="36">
        <v>27.671997999999999</v>
      </c>
      <c r="P55" s="36">
        <v>85.433969000000005</v>
      </c>
      <c r="Q55" s="36">
        <v>1326</v>
      </c>
      <c r="R55" s="36" t="s">
        <v>309</v>
      </c>
      <c r="S55" s="36" t="s">
        <v>119</v>
      </c>
      <c r="T55" s="36" t="s">
        <v>80</v>
      </c>
      <c r="U55" s="36" t="s">
        <v>115</v>
      </c>
      <c r="V55" s="37" t="s">
        <v>107</v>
      </c>
      <c r="W55" s="36" t="s">
        <v>1199</v>
      </c>
      <c r="X55" s="36" t="s">
        <v>1124</v>
      </c>
      <c r="Y55" s="36" t="s">
        <v>309</v>
      </c>
      <c r="Z55" s="36" t="s">
        <v>124</v>
      </c>
      <c r="AA55" s="36" t="s">
        <v>107</v>
      </c>
      <c r="AB55" s="36" t="s">
        <v>115</v>
      </c>
      <c r="AC55" s="36" t="s">
        <v>1221</v>
      </c>
      <c r="AD55" s="36" t="s">
        <v>309</v>
      </c>
      <c r="AE55" s="37" t="s">
        <v>107</v>
      </c>
      <c r="AF55" s="35" t="s">
        <v>309</v>
      </c>
      <c r="AG55" s="35" t="s">
        <v>309</v>
      </c>
      <c r="AH55" s="37" t="s">
        <v>124</v>
      </c>
      <c r="AI55" s="36" t="s">
        <v>1504</v>
      </c>
      <c r="AJ55" s="36" t="s">
        <v>309</v>
      </c>
      <c r="AK55" s="37" t="s">
        <v>107</v>
      </c>
      <c r="AL55" s="35" t="s">
        <v>88</v>
      </c>
      <c r="AM55" s="35" t="s">
        <v>16</v>
      </c>
      <c r="AN55" s="35" t="s">
        <v>16</v>
      </c>
      <c r="AO55" s="35">
        <v>6</v>
      </c>
      <c r="AP55" s="35" t="s">
        <v>309</v>
      </c>
      <c r="AQ55" s="35" t="s">
        <v>309</v>
      </c>
      <c r="AR55" s="35" t="s">
        <v>309</v>
      </c>
      <c r="AS55" s="35" t="s">
        <v>309</v>
      </c>
      <c r="AT55" s="37">
        <v>44</v>
      </c>
      <c r="AU55" s="37">
        <v>149</v>
      </c>
      <c r="AV55" s="37">
        <v>0</v>
      </c>
      <c r="AW55" s="37">
        <v>4</v>
      </c>
      <c r="AX55" s="37">
        <v>15</v>
      </c>
      <c r="AY55" s="37">
        <v>48</v>
      </c>
      <c r="AZ55" s="37">
        <v>7</v>
      </c>
      <c r="BA55" s="37">
        <v>74</v>
      </c>
      <c r="BB55" s="37">
        <v>0</v>
      </c>
      <c r="BC55" s="37">
        <v>4</v>
      </c>
      <c r="BD55" s="37">
        <v>15</v>
      </c>
      <c r="BE55" s="37">
        <v>52</v>
      </c>
      <c r="BF55" s="37">
        <v>4</v>
      </c>
      <c r="BG55" s="37">
        <v>75</v>
      </c>
      <c r="BH55" s="36" t="s">
        <v>1222</v>
      </c>
      <c r="BI55" s="34">
        <v>42119</v>
      </c>
      <c r="BJ55" s="37" t="s">
        <v>107</v>
      </c>
      <c r="BK55" s="36" t="s">
        <v>114</v>
      </c>
      <c r="BL55" s="36" t="s">
        <v>309</v>
      </c>
      <c r="BM55" s="36" t="s">
        <v>1224</v>
      </c>
      <c r="BN55" s="36" t="s">
        <v>309</v>
      </c>
      <c r="BO55" s="36" t="s">
        <v>124</v>
      </c>
      <c r="BP55" s="36">
        <v>50</v>
      </c>
      <c r="BQ55" s="36" t="s">
        <v>124</v>
      </c>
      <c r="BR55" s="36" t="s">
        <v>124</v>
      </c>
      <c r="BS55" s="36" t="s">
        <v>107</v>
      </c>
      <c r="BT55" s="36" t="s">
        <v>107</v>
      </c>
      <c r="BU55" s="36" t="s">
        <v>107</v>
      </c>
      <c r="BV55" s="36" t="s">
        <v>107</v>
      </c>
      <c r="BW55" s="36" t="s">
        <v>107</v>
      </c>
      <c r="BX55" s="36" t="s">
        <v>107</v>
      </c>
      <c r="BY55" s="36" t="s">
        <v>107</v>
      </c>
      <c r="BZ55" s="36" t="s">
        <v>309</v>
      </c>
      <c r="CA55" s="36" t="s">
        <v>1241</v>
      </c>
      <c r="CB55" s="36" t="s">
        <v>309</v>
      </c>
      <c r="CC55" s="36" t="s">
        <v>1102</v>
      </c>
      <c r="CD55" s="37" t="s">
        <v>107</v>
      </c>
      <c r="CE55" s="37" t="s">
        <v>80</v>
      </c>
      <c r="CF55" s="37" t="s">
        <v>107</v>
      </c>
      <c r="CG55" s="37" t="s">
        <v>107</v>
      </c>
      <c r="CH55" s="36" t="s">
        <v>1102</v>
      </c>
      <c r="CI55" s="36" t="s">
        <v>62</v>
      </c>
      <c r="CJ55" s="36" t="s">
        <v>62</v>
      </c>
      <c r="CK55" s="36" t="s">
        <v>62</v>
      </c>
      <c r="CL55" s="36" t="s">
        <v>62</v>
      </c>
      <c r="CM55" s="36" t="s">
        <v>1102</v>
      </c>
      <c r="CN55" s="36" t="s">
        <v>62</v>
      </c>
      <c r="CO55" s="36" t="s">
        <v>309</v>
      </c>
      <c r="CP55" s="36" t="s">
        <v>1102</v>
      </c>
      <c r="CQ55" s="36" t="s">
        <v>1102</v>
      </c>
      <c r="CR55" s="36" t="s">
        <v>104</v>
      </c>
      <c r="CS55" s="36" t="s">
        <v>309</v>
      </c>
      <c r="CT55" s="36" t="s">
        <v>80</v>
      </c>
      <c r="CU55" s="36" t="s">
        <v>1333</v>
      </c>
      <c r="CV55" s="36" t="s">
        <v>62</v>
      </c>
      <c r="CW55" s="36" t="s">
        <v>309</v>
      </c>
      <c r="CX55" s="36" t="s">
        <v>1227</v>
      </c>
      <c r="CY55" s="36" t="s">
        <v>124</v>
      </c>
      <c r="CZ55" s="36" t="s">
        <v>1120</v>
      </c>
      <c r="DA55" s="36" t="s">
        <v>309</v>
      </c>
      <c r="DB55" s="36" t="s">
        <v>103</v>
      </c>
      <c r="DC55" s="36" t="s">
        <v>309</v>
      </c>
      <c r="DD55" s="36" t="s">
        <v>309</v>
      </c>
      <c r="DE55" s="36" t="s">
        <v>910</v>
      </c>
      <c r="DF55" s="36" t="s">
        <v>309</v>
      </c>
      <c r="DG55" s="37" t="s">
        <v>1242</v>
      </c>
      <c r="DH55" s="36" t="s">
        <v>62</v>
      </c>
      <c r="DI55" s="36" t="s">
        <v>309</v>
      </c>
      <c r="DJ55" s="36" t="s">
        <v>110</v>
      </c>
      <c r="DK55" s="37">
        <v>4</v>
      </c>
      <c r="DL55" s="36">
        <v>0</v>
      </c>
      <c r="DM55" s="37" t="s">
        <v>1161</v>
      </c>
      <c r="DN55" s="37" t="s">
        <v>309</v>
      </c>
      <c r="DO55" s="36" t="s">
        <v>112</v>
      </c>
      <c r="DP55" s="36" t="s">
        <v>1103</v>
      </c>
      <c r="DQ55" s="36" t="s">
        <v>124</v>
      </c>
      <c r="DR55" s="37">
        <v>0</v>
      </c>
      <c r="DS55" s="37" t="s">
        <v>309</v>
      </c>
      <c r="DT55" s="37" t="s">
        <v>309</v>
      </c>
      <c r="DU55" s="37" t="s">
        <v>309</v>
      </c>
      <c r="DV55" s="37" t="s">
        <v>101</v>
      </c>
      <c r="DW55" s="37" t="s">
        <v>309</v>
      </c>
      <c r="DX55" s="37" t="s">
        <v>124</v>
      </c>
      <c r="DY55" s="36" t="s">
        <v>107</v>
      </c>
      <c r="DZ55" s="37" t="s">
        <v>124</v>
      </c>
      <c r="EA55" s="37" t="s">
        <v>1229</v>
      </c>
      <c r="EB55" s="36" t="s">
        <v>1230</v>
      </c>
      <c r="EC55" s="36" t="s">
        <v>309</v>
      </c>
      <c r="ED55" s="36"/>
      <c r="EE55" s="36" t="s">
        <v>124</v>
      </c>
      <c r="EF55" s="36" t="s">
        <v>1201</v>
      </c>
      <c r="EG55" s="36" t="s">
        <v>309</v>
      </c>
      <c r="EH55" s="37" t="s">
        <v>107</v>
      </c>
      <c r="EI55" s="37" t="s">
        <v>107</v>
      </c>
      <c r="EJ55" s="37" t="s">
        <v>107</v>
      </c>
      <c r="EK55" s="36" t="s">
        <v>62</v>
      </c>
      <c r="EL55" s="36" t="s">
        <v>309</v>
      </c>
      <c r="EM55" s="36" t="s">
        <v>62</v>
      </c>
      <c r="EN55" s="36" t="s">
        <v>309</v>
      </c>
      <c r="EO55" s="36" t="s">
        <v>62</v>
      </c>
      <c r="EP55" s="36" t="s">
        <v>309</v>
      </c>
      <c r="EQ55" s="36" t="s">
        <v>841</v>
      </c>
      <c r="ER55" s="36" t="s">
        <v>309</v>
      </c>
      <c r="ES55" s="36">
        <v>0</v>
      </c>
      <c r="ET55" s="37">
        <v>0</v>
      </c>
      <c r="EU55" s="37">
        <v>0</v>
      </c>
      <c r="EV55" s="37">
        <v>0</v>
      </c>
      <c r="EW55" s="37">
        <v>0</v>
      </c>
      <c r="EX55" s="37">
        <v>4</v>
      </c>
      <c r="EY55" s="37">
        <v>4</v>
      </c>
      <c r="EZ55" s="36" t="s">
        <v>107</v>
      </c>
      <c r="FA55" s="36" t="s">
        <v>107</v>
      </c>
      <c r="FB55" s="36" t="s">
        <v>107</v>
      </c>
      <c r="FC55" s="36" t="s">
        <v>309</v>
      </c>
      <c r="FD55" s="36" t="s">
        <v>124</v>
      </c>
      <c r="FE55" s="36" t="s">
        <v>309</v>
      </c>
      <c r="FF55" s="36" t="s">
        <v>309</v>
      </c>
      <c r="FG55" s="41" t="s">
        <v>1115</v>
      </c>
      <c r="FH55" s="36" t="s">
        <v>309</v>
      </c>
      <c r="FI55" s="36" t="s">
        <v>1</v>
      </c>
      <c r="FJ55" s="36"/>
      <c r="FK55" s="36" t="s">
        <v>124</v>
      </c>
      <c r="FL55" s="36" t="s">
        <v>124</v>
      </c>
      <c r="FM55" s="36" t="s">
        <v>107</v>
      </c>
      <c r="FN55" s="36" t="s">
        <v>1227</v>
      </c>
      <c r="FO55" s="36" t="s">
        <v>309</v>
      </c>
      <c r="FP55" s="36" t="s">
        <v>309</v>
      </c>
      <c r="FQ55" s="36" t="s">
        <v>309</v>
      </c>
      <c r="FR55" s="36" t="s">
        <v>1102</v>
      </c>
      <c r="FS55" s="36" t="s">
        <v>1102</v>
      </c>
      <c r="FT55" s="36" t="s">
        <v>124</v>
      </c>
      <c r="FU55" s="36" t="s">
        <v>124</v>
      </c>
      <c r="FV55" s="36" t="s">
        <v>84</v>
      </c>
      <c r="FW55" s="36" t="s">
        <v>309</v>
      </c>
      <c r="FX55" s="36" t="s">
        <v>84</v>
      </c>
      <c r="FY55" s="36" t="s">
        <v>309</v>
      </c>
      <c r="FZ55" s="37">
        <v>100</v>
      </c>
      <c r="GA55" s="36" t="s">
        <v>124</v>
      </c>
      <c r="GB55" s="36" t="s">
        <v>1111</v>
      </c>
      <c r="GC55" s="36" t="s">
        <v>124</v>
      </c>
      <c r="GD55" s="36" t="s">
        <v>124</v>
      </c>
      <c r="GE55" s="36" t="s">
        <v>1113</v>
      </c>
      <c r="GF55" s="36" t="s">
        <v>309</v>
      </c>
      <c r="GG55" s="36" t="s">
        <v>1113</v>
      </c>
      <c r="GH55" s="36" t="s">
        <v>309</v>
      </c>
      <c r="GI55" s="36" t="s">
        <v>107</v>
      </c>
      <c r="GJ55" s="36"/>
      <c r="GK55" s="36" t="s">
        <v>80</v>
      </c>
      <c r="GL55" s="36" t="s">
        <v>1367</v>
      </c>
      <c r="GM55" s="36" t="s">
        <v>107</v>
      </c>
      <c r="GN55" s="36" t="s">
        <v>1412</v>
      </c>
      <c r="GO55" s="45" t="s">
        <v>309</v>
      </c>
      <c r="GP55" s="36" t="s">
        <v>93</v>
      </c>
      <c r="GQ55" s="45" t="s">
        <v>309</v>
      </c>
      <c r="GR55" s="45" t="s">
        <v>1417</v>
      </c>
      <c r="GS55" s="45" t="s">
        <v>309</v>
      </c>
      <c r="GT55" s="36" t="s">
        <v>1415</v>
      </c>
      <c r="GU55" s="36" t="s">
        <v>309</v>
      </c>
      <c r="GV55" s="36" t="s">
        <v>1414</v>
      </c>
      <c r="GW55" s="45" t="s">
        <v>107</v>
      </c>
      <c r="GX55" s="36" t="s">
        <v>309</v>
      </c>
      <c r="GY55" s="36"/>
      <c r="GZ55" s="36" t="s">
        <v>100</v>
      </c>
      <c r="HA55" s="36" t="s">
        <v>309</v>
      </c>
      <c r="HB55" s="36" t="s">
        <v>1236</v>
      </c>
      <c r="HC55" s="36" t="s">
        <v>309</v>
      </c>
      <c r="HD55" s="36" t="s">
        <v>107</v>
      </c>
      <c r="HE55" s="36" t="s">
        <v>309</v>
      </c>
      <c r="HF55" s="36" t="s">
        <v>124</v>
      </c>
      <c r="HG55" s="36" t="s">
        <v>866</v>
      </c>
      <c r="HH55" s="36" t="s">
        <v>83</v>
      </c>
      <c r="HI55" s="36" t="s">
        <v>309</v>
      </c>
      <c r="HJ55" s="36" t="s">
        <v>124</v>
      </c>
      <c r="HK55" s="36" t="s">
        <v>1462</v>
      </c>
      <c r="HL55" s="2" t="str">
        <f t="shared" si="1"/>
        <v>&lt;1500</v>
      </c>
    </row>
    <row r="56" spans="1:220" s="2" customFormat="1" ht="25.35" customHeight="1" x14ac:dyDescent="0.35">
      <c r="A56" s="33"/>
      <c r="B56" s="34">
        <v>42703</v>
      </c>
      <c r="C56" s="33">
        <v>9</v>
      </c>
      <c r="D56" s="37">
        <v>649</v>
      </c>
      <c r="E56" s="36" t="s">
        <v>1169</v>
      </c>
      <c r="F56" s="36" t="s">
        <v>1506</v>
      </c>
      <c r="G56" s="36" t="s">
        <v>309</v>
      </c>
      <c r="H56" s="34">
        <v>42238</v>
      </c>
      <c r="I56" s="34" t="s">
        <v>309</v>
      </c>
      <c r="J56" s="36" t="s">
        <v>838</v>
      </c>
      <c r="K56" s="36" t="s">
        <v>88</v>
      </c>
      <c r="L56" s="36" t="s">
        <v>16</v>
      </c>
      <c r="M56" s="36" t="s">
        <v>869</v>
      </c>
      <c r="N56" s="35">
        <v>5</v>
      </c>
      <c r="O56" s="36">
        <v>27.677064000000001</v>
      </c>
      <c r="P56" s="36">
        <v>85.432565999999994</v>
      </c>
      <c r="Q56" s="36">
        <v>1324</v>
      </c>
      <c r="R56" s="36" t="s">
        <v>309</v>
      </c>
      <c r="S56" s="36" t="s">
        <v>119</v>
      </c>
      <c r="T56" s="36" t="s">
        <v>1232</v>
      </c>
      <c r="U56" s="36" t="s">
        <v>309</v>
      </c>
      <c r="V56" s="37" t="s">
        <v>124</v>
      </c>
      <c r="W56" s="36" t="s">
        <v>866</v>
      </c>
      <c r="X56" s="36" t="s">
        <v>1081</v>
      </c>
      <c r="Y56" s="36" t="s">
        <v>309</v>
      </c>
      <c r="Z56" s="36" t="s">
        <v>124</v>
      </c>
      <c r="AA56" s="36" t="s">
        <v>107</v>
      </c>
      <c r="AB56" s="36" t="s">
        <v>117</v>
      </c>
      <c r="AC56" s="36" t="s">
        <v>1221</v>
      </c>
      <c r="AD56" s="36" t="s">
        <v>309</v>
      </c>
      <c r="AE56" s="37" t="s">
        <v>124</v>
      </c>
      <c r="AF56" s="35" t="s">
        <v>77</v>
      </c>
      <c r="AG56" s="35" t="s">
        <v>124</v>
      </c>
      <c r="AH56" s="37" t="s">
        <v>124</v>
      </c>
      <c r="AI56" s="36" t="s">
        <v>1504</v>
      </c>
      <c r="AJ56" s="36" t="s">
        <v>309</v>
      </c>
      <c r="AK56" s="37" t="s">
        <v>107</v>
      </c>
      <c r="AL56" s="35" t="s">
        <v>88</v>
      </c>
      <c r="AM56" s="35" t="s">
        <v>16</v>
      </c>
      <c r="AN56" s="35" t="s">
        <v>16</v>
      </c>
      <c r="AO56" s="35">
        <v>5</v>
      </c>
      <c r="AP56" s="35" t="s">
        <v>309</v>
      </c>
      <c r="AQ56" s="35" t="s">
        <v>309</v>
      </c>
      <c r="AR56" s="35" t="s">
        <v>309</v>
      </c>
      <c r="AS56" s="35" t="s">
        <v>309</v>
      </c>
      <c r="AT56" s="37">
        <v>25</v>
      </c>
      <c r="AU56" s="37">
        <v>86</v>
      </c>
      <c r="AV56" s="37">
        <v>0</v>
      </c>
      <c r="AW56" s="37">
        <v>0</v>
      </c>
      <c r="AX56" s="37">
        <v>13</v>
      </c>
      <c r="AY56" s="37">
        <v>28</v>
      </c>
      <c r="AZ56" s="37">
        <v>5</v>
      </c>
      <c r="BA56" s="37">
        <v>46</v>
      </c>
      <c r="BB56" s="37">
        <v>2</v>
      </c>
      <c r="BC56" s="37">
        <v>2</v>
      </c>
      <c r="BD56" s="37">
        <v>6</v>
      </c>
      <c r="BE56" s="37">
        <v>27</v>
      </c>
      <c r="BF56" s="37">
        <v>3</v>
      </c>
      <c r="BG56" s="37">
        <v>40</v>
      </c>
      <c r="BH56" s="36" t="s">
        <v>1222</v>
      </c>
      <c r="BI56" s="34">
        <v>42119</v>
      </c>
      <c r="BJ56" s="37" t="s">
        <v>107</v>
      </c>
      <c r="BK56" s="36" t="s">
        <v>1259</v>
      </c>
      <c r="BL56" s="36" t="s">
        <v>309</v>
      </c>
      <c r="BM56" s="36" t="s">
        <v>1224</v>
      </c>
      <c r="BN56" s="36" t="s">
        <v>309</v>
      </c>
      <c r="BO56" s="36" t="s">
        <v>124</v>
      </c>
      <c r="BP56" s="36">
        <v>50</v>
      </c>
      <c r="BQ56" s="36" t="s">
        <v>107</v>
      </c>
      <c r="BR56" s="36" t="s">
        <v>124</v>
      </c>
      <c r="BS56" s="36" t="s">
        <v>107</v>
      </c>
      <c r="BT56" s="36" t="s">
        <v>107</v>
      </c>
      <c r="BU56" s="36" t="s">
        <v>107</v>
      </c>
      <c r="BV56" s="36" t="s">
        <v>107</v>
      </c>
      <c r="BW56" s="36" t="s">
        <v>107</v>
      </c>
      <c r="BX56" s="36" t="s">
        <v>107</v>
      </c>
      <c r="BY56" s="36" t="s">
        <v>107</v>
      </c>
      <c r="BZ56" s="36" t="s">
        <v>309</v>
      </c>
      <c r="CA56" s="36" t="s">
        <v>1241</v>
      </c>
      <c r="CB56" s="36" t="s">
        <v>309</v>
      </c>
      <c r="CC56" s="36" t="s">
        <v>1102</v>
      </c>
      <c r="CD56" s="37" t="s">
        <v>107</v>
      </c>
      <c r="CE56" s="37" t="s">
        <v>80</v>
      </c>
      <c r="CF56" s="37" t="s">
        <v>107</v>
      </c>
      <c r="CG56" s="37" t="s">
        <v>107</v>
      </c>
      <c r="CH56" s="36" t="s">
        <v>1102</v>
      </c>
      <c r="CI56" s="36" t="s">
        <v>62</v>
      </c>
      <c r="CJ56" s="36" t="s">
        <v>62</v>
      </c>
      <c r="CK56" s="36" t="s">
        <v>1102</v>
      </c>
      <c r="CL56" s="36" t="s">
        <v>62</v>
      </c>
      <c r="CM56" s="36" t="s">
        <v>62</v>
      </c>
      <c r="CN56" s="36" t="s">
        <v>62</v>
      </c>
      <c r="CO56" s="36" t="s">
        <v>309</v>
      </c>
      <c r="CP56" s="36" t="s">
        <v>1102</v>
      </c>
      <c r="CQ56" s="36" t="s">
        <v>1102</v>
      </c>
      <c r="CR56" s="36" t="s">
        <v>1265</v>
      </c>
      <c r="CS56" s="36" t="s">
        <v>309</v>
      </c>
      <c r="CT56" s="36" t="s">
        <v>62</v>
      </c>
      <c r="CU56" s="36" t="s">
        <v>309</v>
      </c>
      <c r="CV56" s="36" t="s">
        <v>62</v>
      </c>
      <c r="CW56" s="36" t="s">
        <v>309</v>
      </c>
      <c r="CX56" s="36" t="s">
        <v>1240</v>
      </c>
      <c r="CY56" s="36" t="s">
        <v>107</v>
      </c>
      <c r="CZ56" s="36" t="s">
        <v>122</v>
      </c>
      <c r="DA56" s="36" t="s">
        <v>309</v>
      </c>
      <c r="DB56" s="36" t="s">
        <v>122</v>
      </c>
      <c r="DC56" s="36" t="s">
        <v>309</v>
      </c>
      <c r="DD56" s="36" t="s">
        <v>1331</v>
      </c>
      <c r="DE56" s="36" t="s">
        <v>910</v>
      </c>
      <c r="DF56" s="36" t="s">
        <v>309</v>
      </c>
      <c r="DG56" s="37" t="s">
        <v>1242</v>
      </c>
      <c r="DH56" s="36" t="s">
        <v>62</v>
      </c>
      <c r="DI56" s="36" t="s">
        <v>309</v>
      </c>
      <c r="DJ56" s="36" t="s">
        <v>102</v>
      </c>
      <c r="DK56" s="37">
        <v>5</v>
      </c>
      <c r="DL56" s="36">
        <v>0</v>
      </c>
      <c r="DM56" s="37" t="s">
        <v>1161</v>
      </c>
      <c r="DN56" s="37" t="s">
        <v>309</v>
      </c>
      <c r="DO56" s="36" t="s">
        <v>112</v>
      </c>
      <c r="DP56" s="36" t="s">
        <v>1103</v>
      </c>
      <c r="DQ56" s="36" t="s">
        <v>124</v>
      </c>
      <c r="DR56" s="37">
        <v>4</v>
      </c>
      <c r="DS56" s="37" t="s">
        <v>124</v>
      </c>
      <c r="DT56" s="37" t="s">
        <v>124</v>
      </c>
      <c r="DU56" s="37" t="s">
        <v>107</v>
      </c>
      <c r="DV56" s="37" t="s">
        <v>101</v>
      </c>
      <c r="DW56" s="37" t="s">
        <v>309</v>
      </c>
      <c r="DX56" s="37" t="s">
        <v>107</v>
      </c>
      <c r="DY56" s="36" t="s">
        <v>107</v>
      </c>
      <c r="DZ56" s="37" t="s">
        <v>124</v>
      </c>
      <c r="EA56" s="37" t="s">
        <v>1229</v>
      </c>
      <c r="EB56" s="36" t="s">
        <v>1230</v>
      </c>
      <c r="EC56" s="36" t="s">
        <v>309</v>
      </c>
      <c r="ED56" s="36"/>
      <c r="EE56" s="36" t="s">
        <v>124</v>
      </c>
      <c r="EF56" s="36" t="s">
        <v>1201</v>
      </c>
      <c r="EG56" s="36" t="s">
        <v>309</v>
      </c>
      <c r="EH56" s="37" t="s">
        <v>107</v>
      </c>
      <c r="EI56" s="37" t="s">
        <v>107</v>
      </c>
      <c r="EJ56" s="37" t="s">
        <v>107</v>
      </c>
      <c r="EK56" s="36" t="s">
        <v>62</v>
      </c>
      <c r="EL56" s="36" t="s">
        <v>309</v>
      </c>
      <c r="EM56" s="36" t="s">
        <v>62</v>
      </c>
      <c r="EN56" s="36" t="s">
        <v>309</v>
      </c>
      <c r="EO56" s="36" t="s">
        <v>62</v>
      </c>
      <c r="EP56" s="36" t="s">
        <v>309</v>
      </c>
      <c r="EQ56" s="36" t="s">
        <v>841</v>
      </c>
      <c r="ER56" s="36" t="s">
        <v>309</v>
      </c>
      <c r="ES56" s="36">
        <v>0</v>
      </c>
      <c r="ET56" s="37">
        <v>0</v>
      </c>
      <c r="EU56" s="37">
        <v>1</v>
      </c>
      <c r="EV56" s="37">
        <v>1</v>
      </c>
      <c r="EW56" s="37">
        <v>0</v>
      </c>
      <c r="EX56" s="37">
        <v>0</v>
      </c>
      <c r="EY56" s="37">
        <v>0</v>
      </c>
      <c r="EZ56" s="36" t="s">
        <v>107</v>
      </c>
      <c r="FA56" s="36" t="s">
        <v>107</v>
      </c>
      <c r="FB56" s="36" t="s">
        <v>107</v>
      </c>
      <c r="FC56" s="36" t="s">
        <v>309</v>
      </c>
      <c r="FD56" s="36" t="s">
        <v>124</v>
      </c>
      <c r="FE56" s="36" t="s">
        <v>309</v>
      </c>
      <c r="FF56" s="36" t="s">
        <v>309</v>
      </c>
      <c r="FG56" s="41" t="s">
        <v>1235</v>
      </c>
      <c r="FH56" s="36" t="s">
        <v>309</v>
      </c>
      <c r="FI56" s="36" t="s">
        <v>1</v>
      </c>
      <c r="FJ56" s="36"/>
      <c r="FK56" s="36" t="s">
        <v>124</v>
      </c>
      <c r="FL56" s="36" t="s">
        <v>124</v>
      </c>
      <c r="FM56" s="36" t="s">
        <v>107</v>
      </c>
      <c r="FN56" s="36" t="s">
        <v>1240</v>
      </c>
      <c r="FO56" s="36" t="s">
        <v>1</v>
      </c>
      <c r="FP56" s="36" t="s">
        <v>309</v>
      </c>
      <c r="FQ56" s="36" t="s">
        <v>309</v>
      </c>
      <c r="FR56" s="36" t="s">
        <v>1102</v>
      </c>
      <c r="FS56" s="36" t="s">
        <v>1102</v>
      </c>
      <c r="FT56" s="36" t="s">
        <v>124</v>
      </c>
      <c r="FU56" s="36" t="s">
        <v>124</v>
      </c>
      <c r="FV56" s="36" t="s">
        <v>84</v>
      </c>
      <c r="FW56" s="36" t="s">
        <v>309</v>
      </c>
      <c r="FX56" s="36" t="s">
        <v>84</v>
      </c>
      <c r="FY56" s="36" t="s">
        <v>309</v>
      </c>
      <c r="FZ56" s="37">
        <v>100</v>
      </c>
      <c r="GA56" s="36" t="s">
        <v>124</v>
      </c>
      <c r="GB56" s="36" t="s">
        <v>1111</v>
      </c>
      <c r="GC56" s="36" t="s">
        <v>107</v>
      </c>
      <c r="GD56" s="36" t="s">
        <v>124</v>
      </c>
      <c r="GE56" s="36" t="s">
        <v>1113</v>
      </c>
      <c r="GF56" s="36" t="s">
        <v>309</v>
      </c>
      <c r="GG56" s="36" t="s">
        <v>1113</v>
      </c>
      <c r="GH56" s="36" t="s">
        <v>309</v>
      </c>
      <c r="GI56" s="36" t="s">
        <v>107</v>
      </c>
      <c r="GJ56" s="36"/>
      <c r="GK56" s="36" t="s">
        <v>80</v>
      </c>
      <c r="GL56" s="36" t="s">
        <v>1367</v>
      </c>
      <c r="GM56" s="36" t="s">
        <v>107</v>
      </c>
      <c r="GN56" s="36" t="s">
        <v>1412</v>
      </c>
      <c r="GO56" s="45" t="s">
        <v>309</v>
      </c>
      <c r="GP56" s="36" t="s">
        <v>1417</v>
      </c>
      <c r="GQ56" s="45" t="s">
        <v>309</v>
      </c>
      <c r="GR56" s="45" t="s">
        <v>93</v>
      </c>
      <c r="GS56" s="45" t="s">
        <v>309</v>
      </c>
      <c r="GT56" s="36" t="s">
        <v>1428</v>
      </c>
      <c r="GU56" s="36" t="s">
        <v>309</v>
      </c>
      <c r="GV56" s="36" t="s">
        <v>1414</v>
      </c>
      <c r="GW56" s="45" t="s">
        <v>124</v>
      </c>
      <c r="GX56" s="36" t="s">
        <v>80</v>
      </c>
      <c r="GY56" s="36"/>
      <c r="GZ56" s="36" t="s">
        <v>1236</v>
      </c>
      <c r="HA56" s="36" t="s">
        <v>309</v>
      </c>
      <c r="HB56" s="36" t="s">
        <v>106</v>
      </c>
      <c r="HC56" s="36" t="s">
        <v>309</v>
      </c>
      <c r="HD56" s="36" t="s">
        <v>107</v>
      </c>
      <c r="HE56" s="36" t="s">
        <v>309</v>
      </c>
      <c r="HF56" s="36" t="s">
        <v>124</v>
      </c>
      <c r="HG56" s="36" t="s">
        <v>866</v>
      </c>
      <c r="HH56" s="36" t="s">
        <v>1237</v>
      </c>
      <c r="HI56" s="36" t="s">
        <v>309</v>
      </c>
      <c r="HJ56" s="36" t="s">
        <v>124</v>
      </c>
      <c r="HK56" s="36" t="s">
        <v>1460</v>
      </c>
      <c r="HL56" s="2" t="str">
        <f t="shared" si="1"/>
        <v>&lt;1500</v>
      </c>
    </row>
    <row r="57" spans="1:220" s="2" customFormat="1" ht="25.35" customHeight="1" x14ac:dyDescent="0.35">
      <c r="A57" s="33"/>
      <c r="B57" s="34">
        <v>42708</v>
      </c>
      <c r="C57" s="33">
        <v>9</v>
      </c>
      <c r="D57" s="37">
        <v>654</v>
      </c>
      <c r="E57" s="36" t="s">
        <v>1288</v>
      </c>
      <c r="F57" s="36" t="s">
        <v>1506</v>
      </c>
      <c r="G57" s="36" t="s">
        <v>309</v>
      </c>
      <c r="H57" s="34">
        <v>42120</v>
      </c>
      <c r="I57" s="34" t="s">
        <v>309</v>
      </c>
      <c r="J57" s="36" t="s">
        <v>836</v>
      </c>
      <c r="K57" s="36" t="s">
        <v>88</v>
      </c>
      <c r="L57" s="36" t="s">
        <v>35</v>
      </c>
      <c r="M57" s="36" t="s">
        <v>1269</v>
      </c>
      <c r="N57" s="35">
        <v>6</v>
      </c>
      <c r="O57" s="36">
        <v>27.64432</v>
      </c>
      <c r="P57" s="36">
        <v>85.293859999999995</v>
      </c>
      <c r="Q57" s="36">
        <v>1311</v>
      </c>
      <c r="R57" s="36" t="s">
        <v>309</v>
      </c>
      <c r="S57" s="36" t="s">
        <v>119</v>
      </c>
      <c r="T57" s="36" t="s">
        <v>1232</v>
      </c>
      <c r="U57" s="36" t="s">
        <v>309</v>
      </c>
      <c r="V57" s="37" t="s">
        <v>107</v>
      </c>
      <c r="W57" s="36" t="s">
        <v>866</v>
      </c>
      <c r="X57" s="36" t="s">
        <v>42</v>
      </c>
      <c r="Y57" s="36" t="s">
        <v>309</v>
      </c>
      <c r="Z57" s="36" t="s">
        <v>124</v>
      </c>
      <c r="AA57" s="36" t="s">
        <v>107</v>
      </c>
      <c r="AB57" s="36" t="s">
        <v>115</v>
      </c>
      <c r="AC57" s="36" t="s">
        <v>1221</v>
      </c>
      <c r="AD57" s="36" t="s">
        <v>309</v>
      </c>
      <c r="AE57" s="37" t="s">
        <v>107</v>
      </c>
      <c r="AF57" s="35"/>
      <c r="AG57" s="35" t="s">
        <v>309</v>
      </c>
      <c r="AH57" s="37" t="s">
        <v>124</v>
      </c>
      <c r="AI57" s="36" t="s">
        <v>1504</v>
      </c>
      <c r="AJ57" s="36" t="s">
        <v>309</v>
      </c>
      <c r="AK57" s="37" t="s">
        <v>107</v>
      </c>
      <c r="AL57" s="35" t="s">
        <v>88</v>
      </c>
      <c r="AM57" s="35" t="s">
        <v>35</v>
      </c>
      <c r="AN57" s="35" t="s">
        <v>1345</v>
      </c>
      <c r="AO57" s="35">
        <v>6</v>
      </c>
      <c r="AP57" s="35" t="s">
        <v>309</v>
      </c>
      <c r="AQ57" s="35" t="s">
        <v>309</v>
      </c>
      <c r="AR57" s="35" t="s">
        <v>309</v>
      </c>
      <c r="AS57" s="35" t="s">
        <v>309</v>
      </c>
      <c r="AT57" s="37">
        <v>34</v>
      </c>
      <c r="AU57" s="37">
        <v>151</v>
      </c>
      <c r="AV57" s="37">
        <v>0</v>
      </c>
      <c r="AW57" s="37">
        <v>7</v>
      </c>
      <c r="AX57" s="37">
        <v>16</v>
      </c>
      <c r="AY57" s="37">
        <v>43</v>
      </c>
      <c r="AZ57" s="37">
        <v>11</v>
      </c>
      <c r="BA57" s="37">
        <v>77</v>
      </c>
      <c r="BB57" s="37">
        <v>0</v>
      </c>
      <c r="BC57" s="37">
        <v>5</v>
      </c>
      <c r="BD57" s="37">
        <v>23</v>
      </c>
      <c r="BE57" s="37">
        <v>39</v>
      </c>
      <c r="BF57" s="37">
        <v>7</v>
      </c>
      <c r="BG57" s="37">
        <v>74</v>
      </c>
      <c r="BH57" s="36" t="s">
        <v>1222</v>
      </c>
      <c r="BI57" s="34">
        <v>42119</v>
      </c>
      <c r="BJ57" s="37" t="s">
        <v>107</v>
      </c>
      <c r="BK57" s="36" t="s">
        <v>114</v>
      </c>
      <c r="BL57" s="36" t="s">
        <v>309</v>
      </c>
      <c r="BM57" s="36" t="s">
        <v>1224</v>
      </c>
      <c r="BN57" s="36" t="s">
        <v>309</v>
      </c>
      <c r="BO57" s="36" t="s">
        <v>107</v>
      </c>
      <c r="BP57" s="36" t="s">
        <v>309</v>
      </c>
      <c r="BQ57" s="36" t="s">
        <v>309</v>
      </c>
      <c r="BR57" s="36" t="s">
        <v>107</v>
      </c>
      <c r="BS57" s="36" t="s">
        <v>107</v>
      </c>
      <c r="BT57" s="36" t="s">
        <v>107</v>
      </c>
      <c r="BU57" s="36" t="s">
        <v>107</v>
      </c>
      <c r="BV57" s="36" t="s">
        <v>107</v>
      </c>
      <c r="BW57" s="36" t="s">
        <v>107</v>
      </c>
      <c r="BX57" s="36" t="s">
        <v>107</v>
      </c>
      <c r="BY57" s="36" t="s">
        <v>107</v>
      </c>
      <c r="BZ57" s="36" t="s">
        <v>309</v>
      </c>
      <c r="CA57" s="36" t="s">
        <v>309</v>
      </c>
      <c r="CB57" s="36" t="s">
        <v>309</v>
      </c>
      <c r="CC57" s="36" t="s">
        <v>1102</v>
      </c>
      <c r="CD57" s="37" t="s">
        <v>107</v>
      </c>
      <c r="CE57" s="37" t="s">
        <v>80</v>
      </c>
      <c r="CF57" s="37" t="s">
        <v>107</v>
      </c>
      <c r="CG57" s="37" t="s">
        <v>107</v>
      </c>
      <c r="CH57" s="36" t="s">
        <v>1102</v>
      </c>
      <c r="CI57" s="36" t="s">
        <v>62</v>
      </c>
      <c r="CJ57" s="36" t="s">
        <v>62</v>
      </c>
      <c r="CK57" s="36" t="s">
        <v>62</v>
      </c>
      <c r="CL57" s="36" t="s">
        <v>1102</v>
      </c>
      <c r="CM57" s="36" t="s">
        <v>76</v>
      </c>
      <c r="CN57" s="36" t="s">
        <v>62</v>
      </c>
      <c r="CO57" s="36" t="s">
        <v>309</v>
      </c>
      <c r="CP57" s="36" t="s">
        <v>1102</v>
      </c>
      <c r="CQ57" s="36" t="s">
        <v>76</v>
      </c>
      <c r="CR57" s="36" t="s">
        <v>62</v>
      </c>
      <c r="CS57" s="36" t="s">
        <v>309</v>
      </c>
      <c r="CT57" s="36" t="s">
        <v>62</v>
      </c>
      <c r="CU57" s="36" t="s">
        <v>309</v>
      </c>
      <c r="CV57" s="36" t="s">
        <v>62</v>
      </c>
      <c r="CW57" s="36" t="s">
        <v>309</v>
      </c>
      <c r="CX57" s="36" t="s">
        <v>1227</v>
      </c>
      <c r="CY57" s="36" t="s">
        <v>107</v>
      </c>
      <c r="CZ57" s="36" t="s">
        <v>116</v>
      </c>
      <c r="DA57" s="36" t="s">
        <v>309</v>
      </c>
      <c r="DB57" s="36" t="s">
        <v>116</v>
      </c>
      <c r="DC57" s="36" t="s">
        <v>309</v>
      </c>
      <c r="DD57" s="36" t="s">
        <v>309</v>
      </c>
      <c r="DE57" s="36" t="s">
        <v>910</v>
      </c>
      <c r="DF57" s="36" t="s">
        <v>309</v>
      </c>
      <c r="DG57" s="37" t="s">
        <v>839</v>
      </c>
      <c r="DH57" s="36" t="s">
        <v>120</v>
      </c>
      <c r="DI57" s="36" t="s">
        <v>309</v>
      </c>
      <c r="DJ57" s="36" t="s">
        <v>1346</v>
      </c>
      <c r="DK57" s="37">
        <v>4</v>
      </c>
      <c r="DL57" s="36">
        <v>4</v>
      </c>
      <c r="DM57" s="37" t="s">
        <v>1114</v>
      </c>
      <c r="DN57" s="37" t="s">
        <v>1262</v>
      </c>
      <c r="DO57" s="36" t="s">
        <v>111</v>
      </c>
      <c r="DP57" s="36" t="s">
        <v>1103</v>
      </c>
      <c r="DQ57" s="36" t="s">
        <v>107</v>
      </c>
      <c r="DR57" s="37">
        <v>0</v>
      </c>
      <c r="DS57" s="37" t="s">
        <v>309</v>
      </c>
      <c r="DT57" s="37" t="s">
        <v>309</v>
      </c>
      <c r="DU57" s="37" t="s">
        <v>309</v>
      </c>
      <c r="DV57" s="37" t="s">
        <v>87</v>
      </c>
      <c r="DW57" s="37" t="s">
        <v>309</v>
      </c>
      <c r="DX57" s="37" t="s">
        <v>124</v>
      </c>
      <c r="DY57" s="36" t="s">
        <v>107</v>
      </c>
      <c r="DZ57" s="37" t="s">
        <v>124</v>
      </c>
      <c r="EA57" s="37" t="s">
        <v>1229</v>
      </c>
      <c r="EB57" s="36" t="s">
        <v>1230</v>
      </c>
      <c r="EC57" s="36" t="s">
        <v>309</v>
      </c>
      <c r="ED57" s="36"/>
      <c r="EE57" s="36" t="s">
        <v>124</v>
      </c>
      <c r="EF57" s="36" t="s">
        <v>1200</v>
      </c>
      <c r="EG57" s="36" t="s">
        <v>309</v>
      </c>
      <c r="EH57" s="37" t="s">
        <v>124</v>
      </c>
      <c r="EI57" s="37" t="s">
        <v>107</v>
      </c>
      <c r="EJ57" s="37" t="s">
        <v>107</v>
      </c>
      <c r="EK57" s="36" t="s">
        <v>62</v>
      </c>
      <c r="EL57" s="36" t="s">
        <v>309</v>
      </c>
      <c r="EM57" s="36" t="s">
        <v>62</v>
      </c>
      <c r="EN57" s="36" t="s">
        <v>309</v>
      </c>
      <c r="EO57" s="36" t="s">
        <v>62</v>
      </c>
      <c r="EP57" s="36" t="s">
        <v>309</v>
      </c>
      <c r="EQ57" s="36" t="s">
        <v>841</v>
      </c>
      <c r="ER57" s="36" t="s">
        <v>309</v>
      </c>
      <c r="ES57" s="36">
        <v>0</v>
      </c>
      <c r="ET57" s="37">
        <v>0</v>
      </c>
      <c r="EU57" s="37">
        <v>0</v>
      </c>
      <c r="EV57" s="37">
        <v>0</v>
      </c>
      <c r="EW57" s="37">
        <v>0</v>
      </c>
      <c r="EX57" s="37">
        <v>0</v>
      </c>
      <c r="EY57" s="37">
        <v>0</v>
      </c>
      <c r="EZ57" s="36" t="s">
        <v>107</v>
      </c>
      <c r="FA57" s="36" t="s">
        <v>107</v>
      </c>
      <c r="FB57" s="36" t="s">
        <v>107</v>
      </c>
      <c r="FC57" s="36" t="s">
        <v>309</v>
      </c>
      <c r="FD57" s="36" t="s">
        <v>124</v>
      </c>
      <c r="FE57" s="36" t="s">
        <v>309</v>
      </c>
      <c r="FF57" s="36" t="s">
        <v>309</v>
      </c>
      <c r="FG57" s="41" t="s">
        <v>1115</v>
      </c>
      <c r="FH57" s="36" t="s">
        <v>309</v>
      </c>
      <c r="FI57" s="36" t="s">
        <v>105</v>
      </c>
      <c r="FJ57" s="36"/>
      <c r="FK57" s="36" t="s">
        <v>124</v>
      </c>
      <c r="FL57" s="36" t="s">
        <v>124</v>
      </c>
      <c r="FM57" s="36" t="s">
        <v>107</v>
      </c>
      <c r="FN57" s="36" t="s">
        <v>1227</v>
      </c>
      <c r="FO57" s="36" t="s">
        <v>309</v>
      </c>
      <c r="FP57" s="36" t="s">
        <v>309</v>
      </c>
      <c r="FQ57" s="36" t="s">
        <v>309</v>
      </c>
      <c r="FR57" s="36" t="s">
        <v>1102</v>
      </c>
      <c r="FS57" s="36" t="s">
        <v>1102</v>
      </c>
      <c r="FT57" s="36" t="s">
        <v>124</v>
      </c>
      <c r="FU57" s="36" t="s">
        <v>124</v>
      </c>
      <c r="FV57" s="36" t="s">
        <v>84</v>
      </c>
      <c r="FW57" s="36" t="s">
        <v>309</v>
      </c>
      <c r="FX57" s="36" t="s">
        <v>84</v>
      </c>
      <c r="FY57" s="36" t="s">
        <v>309</v>
      </c>
      <c r="FZ57" s="37">
        <v>50</v>
      </c>
      <c r="GA57" s="36" t="s">
        <v>107</v>
      </c>
      <c r="GB57" s="36" t="s">
        <v>1105</v>
      </c>
      <c r="GC57" s="36" t="s">
        <v>107</v>
      </c>
      <c r="GD57" s="36" t="s">
        <v>124</v>
      </c>
      <c r="GE57" s="36" t="s">
        <v>1117</v>
      </c>
      <c r="GF57" s="36" t="s">
        <v>309</v>
      </c>
      <c r="GG57" s="36" t="s">
        <v>1117</v>
      </c>
      <c r="GH57" s="36" t="s">
        <v>309</v>
      </c>
      <c r="GI57" s="36" t="s">
        <v>107</v>
      </c>
      <c r="GJ57" s="36"/>
      <c r="GK57" s="36" t="s">
        <v>80</v>
      </c>
      <c r="GL57" s="36" t="s">
        <v>62</v>
      </c>
      <c r="GM57" s="36" t="s">
        <v>107</v>
      </c>
      <c r="GN57" s="36" t="s">
        <v>1412</v>
      </c>
      <c r="GO57" s="45" t="s">
        <v>309</v>
      </c>
      <c r="GP57" s="36" t="s">
        <v>1413</v>
      </c>
      <c r="GQ57" s="45" t="s">
        <v>309</v>
      </c>
      <c r="GR57" s="45" t="s">
        <v>1367</v>
      </c>
      <c r="GS57" s="45" t="s">
        <v>309</v>
      </c>
      <c r="GT57" s="36" t="s">
        <v>1367</v>
      </c>
      <c r="GU57" s="36" t="s">
        <v>309</v>
      </c>
      <c r="GV57" s="36" t="s">
        <v>1414</v>
      </c>
      <c r="GW57" s="45" t="s">
        <v>107</v>
      </c>
      <c r="GX57" s="36" t="s">
        <v>309</v>
      </c>
      <c r="GY57" s="36"/>
      <c r="GZ57" s="36" t="s">
        <v>100</v>
      </c>
      <c r="HA57" s="36" t="s">
        <v>309</v>
      </c>
      <c r="HB57" s="36" t="s">
        <v>100</v>
      </c>
      <c r="HC57" s="36" t="s">
        <v>309</v>
      </c>
      <c r="HD57" s="36" t="s">
        <v>107</v>
      </c>
      <c r="HE57" s="36" t="s">
        <v>309</v>
      </c>
      <c r="HF57" s="36" t="s">
        <v>107</v>
      </c>
      <c r="HG57" s="36" t="s">
        <v>309</v>
      </c>
      <c r="HH57" s="36" t="s">
        <v>81</v>
      </c>
      <c r="HI57" s="36" t="s">
        <v>309</v>
      </c>
      <c r="HJ57" s="36" t="s">
        <v>124</v>
      </c>
      <c r="HK57" s="36" t="s">
        <v>1477</v>
      </c>
      <c r="HL57" s="2" t="str">
        <f t="shared" si="1"/>
        <v>&lt;1500</v>
      </c>
    </row>
    <row r="58" spans="1:220" s="2" customFormat="1" ht="25.35" customHeight="1" x14ac:dyDescent="0.35">
      <c r="A58" s="33"/>
      <c r="B58" s="34">
        <v>42709</v>
      </c>
      <c r="C58" s="33">
        <v>9</v>
      </c>
      <c r="D58" s="37">
        <v>655</v>
      </c>
      <c r="E58" s="36" t="s">
        <v>1202</v>
      </c>
      <c r="F58" s="36" t="s">
        <v>1506</v>
      </c>
      <c r="G58" s="36" t="s">
        <v>309</v>
      </c>
      <c r="H58" s="34">
        <v>42136</v>
      </c>
      <c r="I58" s="34" t="s">
        <v>309</v>
      </c>
      <c r="J58" s="36" t="s">
        <v>836</v>
      </c>
      <c r="K58" s="36" t="s">
        <v>88</v>
      </c>
      <c r="L58" s="36" t="s">
        <v>35</v>
      </c>
      <c r="M58" s="36" t="s">
        <v>1269</v>
      </c>
      <c r="N58" s="35">
        <v>8</v>
      </c>
      <c r="O58" s="36">
        <v>27.634370000000001</v>
      </c>
      <c r="P58" s="36">
        <v>85.297569999999993</v>
      </c>
      <c r="Q58" s="36">
        <v>1323</v>
      </c>
      <c r="R58" s="36" t="s">
        <v>309</v>
      </c>
      <c r="S58" s="36" t="s">
        <v>119</v>
      </c>
      <c r="T58" s="36" t="s">
        <v>1232</v>
      </c>
      <c r="U58" s="36" t="s">
        <v>309</v>
      </c>
      <c r="V58" s="37" t="s">
        <v>107</v>
      </c>
      <c r="W58" s="36" t="s">
        <v>866</v>
      </c>
      <c r="X58" s="36" t="s">
        <v>42</v>
      </c>
      <c r="Y58" s="36" t="s">
        <v>309</v>
      </c>
      <c r="Z58" s="36" t="s">
        <v>124</v>
      </c>
      <c r="AA58" s="36" t="s">
        <v>107</v>
      </c>
      <c r="AB58" s="36" t="s">
        <v>115</v>
      </c>
      <c r="AC58" s="36" t="s">
        <v>1221</v>
      </c>
      <c r="AD58" s="36"/>
      <c r="AE58" s="37" t="s">
        <v>124</v>
      </c>
      <c r="AF58" s="35" t="s">
        <v>77</v>
      </c>
      <c r="AG58" s="35" t="s">
        <v>124</v>
      </c>
      <c r="AH58" s="37" t="s">
        <v>124</v>
      </c>
      <c r="AI58" s="36" t="s">
        <v>1504</v>
      </c>
      <c r="AJ58" s="36" t="s">
        <v>309</v>
      </c>
      <c r="AK58" s="37" t="s">
        <v>107</v>
      </c>
      <c r="AL58" s="35" t="s">
        <v>88</v>
      </c>
      <c r="AM58" s="35" t="s">
        <v>35</v>
      </c>
      <c r="AN58" s="35" t="s">
        <v>1202</v>
      </c>
      <c r="AO58" s="35">
        <v>8</v>
      </c>
      <c r="AP58" s="35" t="s">
        <v>309</v>
      </c>
      <c r="AQ58" s="35" t="s">
        <v>309</v>
      </c>
      <c r="AR58" s="35" t="s">
        <v>309</v>
      </c>
      <c r="AS58" s="35" t="s">
        <v>309</v>
      </c>
      <c r="AT58" s="37">
        <v>50</v>
      </c>
      <c r="AU58" s="37">
        <v>226</v>
      </c>
      <c r="AV58" s="37">
        <v>0</v>
      </c>
      <c r="AW58" s="37">
        <v>8</v>
      </c>
      <c r="AX58" s="37">
        <v>16</v>
      </c>
      <c r="AY58" s="37">
        <v>66</v>
      </c>
      <c r="AZ58" s="37">
        <v>19</v>
      </c>
      <c r="BA58" s="37">
        <v>109</v>
      </c>
      <c r="BB58" s="37">
        <v>0</v>
      </c>
      <c r="BC58" s="37">
        <v>8</v>
      </c>
      <c r="BD58" s="37">
        <v>27</v>
      </c>
      <c r="BE58" s="37">
        <v>66</v>
      </c>
      <c r="BF58" s="37">
        <v>16</v>
      </c>
      <c r="BG58" s="37">
        <v>117</v>
      </c>
      <c r="BH58" s="36" t="s">
        <v>1222</v>
      </c>
      <c r="BI58" s="34">
        <v>42119</v>
      </c>
      <c r="BJ58" s="37" t="s">
        <v>107</v>
      </c>
      <c r="BK58" s="36" t="s">
        <v>1223</v>
      </c>
      <c r="BL58" s="36" t="s">
        <v>309</v>
      </c>
      <c r="BM58" s="36" t="s">
        <v>1224</v>
      </c>
      <c r="BN58" s="36" t="s">
        <v>309</v>
      </c>
      <c r="BO58" s="36" t="s">
        <v>124</v>
      </c>
      <c r="BP58" s="36">
        <v>25</v>
      </c>
      <c r="BQ58" s="36" t="s">
        <v>124</v>
      </c>
      <c r="BR58" s="36" t="s">
        <v>107</v>
      </c>
      <c r="BS58" s="36" t="s">
        <v>124</v>
      </c>
      <c r="BT58" s="36" t="s">
        <v>107</v>
      </c>
      <c r="BU58" s="36" t="s">
        <v>107</v>
      </c>
      <c r="BV58" s="36" t="s">
        <v>107</v>
      </c>
      <c r="BW58" s="36" t="s">
        <v>107</v>
      </c>
      <c r="BX58" s="36" t="s">
        <v>107</v>
      </c>
      <c r="BY58" s="36" t="s">
        <v>107</v>
      </c>
      <c r="BZ58" s="36" t="s">
        <v>309</v>
      </c>
      <c r="CA58" s="36" t="s">
        <v>1225</v>
      </c>
      <c r="CB58" s="36" t="s">
        <v>309</v>
      </c>
      <c r="CC58" s="36" t="s">
        <v>1102</v>
      </c>
      <c r="CD58" s="37" t="s">
        <v>107</v>
      </c>
      <c r="CE58" s="37" t="s">
        <v>80</v>
      </c>
      <c r="CF58" s="37" t="s">
        <v>107</v>
      </c>
      <c r="CG58" s="37" t="s">
        <v>107</v>
      </c>
      <c r="CH58" s="36" t="s">
        <v>1102</v>
      </c>
      <c r="CI58" s="36" t="s">
        <v>62</v>
      </c>
      <c r="CJ58" s="36" t="s">
        <v>62</v>
      </c>
      <c r="CK58" s="36" t="s">
        <v>62</v>
      </c>
      <c r="CL58" s="36" t="s">
        <v>1102</v>
      </c>
      <c r="CM58" s="36" t="s">
        <v>62</v>
      </c>
      <c r="CN58" s="36" t="s">
        <v>62</v>
      </c>
      <c r="CO58" s="36" t="s">
        <v>309</v>
      </c>
      <c r="CP58" s="36" t="s">
        <v>1102</v>
      </c>
      <c r="CQ58" s="36" t="s">
        <v>62</v>
      </c>
      <c r="CR58" s="36" t="s">
        <v>1265</v>
      </c>
      <c r="CS58" s="36" t="s">
        <v>309</v>
      </c>
      <c r="CT58" s="36" t="s">
        <v>906</v>
      </c>
      <c r="CU58" s="36" t="s">
        <v>309</v>
      </c>
      <c r="CV58" s="36" t="s">
        <v>62</v>
      </c>
      <c r="CW58" s="36" t="s">
        <v>309</v>
      </c>
      <c r="CX58" s="36" t="s">
        <v>1227</v>
      </c>
      <c r="CY58" s="36" t="s">
        <v>124</v>
      </c>
      <c r="CZ58" s="36" t="s">
        <v>121</v>
      </c>
      <c r="DA58" s="36" t="s">
        <v>309</v>
      </c>
      <c r="DB58" s="36" t="s">
        <v>1108</v>
      </c>
      <c r="DC58" s="36" t="s">
        <v>309</v>
      </c>
      <c r="DD58" s="36" t="s">
        <v>309</v>
      </c>
      <c r="DE58" s="36" t="s">
        <v>910</v>
      </c>
      <c r="DF58" s="36" t="s">
        <v>309</v>
      </c>
      <c r="DG58" s="37" t="s">
        <v>839</v>
      </c>
      <c r="DH58" s="36" t="s">
        <v>62</v>
      </c>
      <c r="DI58" s="36" t="s">
        <v>309</v>
      </c>
      <c r="DJ58" s="36" t="s">
        <v>110</v>
      </c>
      <c r="DK58" s="37">
        <v>4</v>
      </c>
      <c r="DL58" s="36">
        <v>1</v>
      </c>
      <c r="DM58" s="37" t="s">
        <v>1161</v>
      </c>
      <c r="DN58" s="37" t="s">
        <v>309</v>
      </c>
      <c r="DO58" s="36" t="s">
        <v>112</v>
      </c>
      <c r="DP58" s="36" t="s">
        <v>1103</v>
      </c>
      <c r="DQ58" s="36" t="s">
        <v>107</v>
      </c>
      <c r="DR58" s="37">
        <v>0</v>
      </c>
      <c r="DS58" s="37" t="s">
        <v>309</v>
      </c>
      <c r="DT58" s="37" t="s">
        <v>309</v>
      </c>
      <c r="DU58" s="37" t="s">
        <v>309</v>
      </c>
      <c r="DV58" s="37" t="s">
        <v>101</v>
      </c>
      <c r="DW58" s="37" t="s">
        <v>309</v>
      </c>
      <c r="DX58" s="37" t="s">
        <v>124</v>
      </c>
      <c r="DY58" s="36" t="s">
        <v>107</v>
      </c>
      <c r="DZ58" s="37" t="s">
        <v>124</v>
      </c>
      <c r="EA58" s="37" t="s">
        <v>1229</v>
      </c>
      <c r="EB58" s="36" t="s">
        <v>1230</v>
      </c>
      <c r="EC58" s="36" t="s">
        <v>309</v>
      </c>
      <c r="ED58" s="36"/>
      <c r="EE58" s="36" t="s">
        <v>124</v>
      </c>
      <c r="EF58" s="36" t="s">
        <v>1200</v>
      </c>
      <c r="EG58" s="36" t="s">
        <v>309</v>
      </c>
      <c r="EH58" s="37" t="s">
        <v>124</v>
      </c>
      <c r="EI58" s="37" t="s">
        <v>107</v>
      </c>
      <c r="EJ58" s="37" t="s">
        <v>107</v>
      </c>
      <c r="EK58" s="36" t="s">
        <v>1110</v>
      </c>
      <c r="EL58" s="36" t="s">
        <v>309</v>
      </c>
      <c r="EM58" s="36" t="s">
        <v>1112</v>
      </c>
      <c r="EN58" s="36" t="s">
        <v>309</v>
      </c>
      <c r="EO58" s="36" t="s">
        <v>62</v>
      </c>
      <c r="EP58" s="36" t="s">
        <v>309</v>
      </c>
      <c r="EQ58" s="36" t="s">
        <v>841</v>
      </c>
      <c r="ER58" s="36" t="s">
        <v>309</v>
      </c>
      <c r="ES58" s="36">
        <v>0</v>
      </c>
      <c r="ET58" s="37">
        <v>0</v>
      </c>
      <c r="EU58" s="37">
        <v>0</v>
      </c>
      <c r="EV58" s="37">
        <v>0</v>
      </c>
      <c r="EW58" s="37">
        <v>0</v>
      </c>
      <c r="EX58" s="37">
        <v>0</v>
      </c>
      <c r="EY58" s="37">
        <v>0</v>
      </c>
      <c r="EZ58" s="36" t="s">
        <v>107</v>
      </c>
      <c r="FA58" s="36" t="s">
        <v>107</v>
      </c>
      <c r="FB58" s="36" t="s">
        <v>107</v>
      </c>
      <c r="FC58" s="36" t="s">
        <v>309</v>
      </c>
      <c r="FD58" s="36" t="s">
        <v>124</v>
      </c>
      <c r="FE58" s="36" t="s">
        <v>309</v>
      </c>
      <c r="FF58" s="36" t="s">
        <v>309</v>
      </c>
      <c r="FG58" s="41" t="s">
        <v>1235</v>
      </c>
      <c r="FH58" s="36" t="s">
        <v>309</v>
      </c>
      <c r="FI58" s="36" t="s">
        <v>1</v>
      </c>
      <c r="FJ58" s="36"/>
      <c r="FK58" s="36" t="s">
        <v>107</v>
      </c>
      <c r="FL58" s="36" t="s">
        <v>124</v>
      </c>
      <c r="FM58" s="36" t="s">
        <v>107</v>
      </c>
      <c r="FN58" s="36" t="s">
        <v>1227</v>
      </c>
      <c r="FO58" s="36" t="s">
        <v>309</v>
      </c>
      <c r="FP58" s="36" t="s">
        <v>309</v>
      </c>
      <c r="FQ58" s="36" t="s">
        <v>309</v>
      </c>
      <c r="FR58" s="36" t="s">
        <v>1102</v>
      </c>
      <c r="FS58" s="36" t="s">
        <v>1102</v>
      </c>
      <c r="FT58" s="36" t="s">
        <v>124</v>
      </c>
      <c r="FU58" s="36" t="s">
        <v>124</v>
      </c>
      <c r="FV58" s="36" t="s">
        <v>79</v>
      </c>
      <c r="FW58" s="36" t="s">
        <v>309</v>
      </c>
      <c r="FX58" s="36" t="s">
        <v>79</v>
      </c>
      <c r="FY58" s="36" t="s">
        <v>309</v>
      </c>
      <c r="FZ58" s="37">
        <v>50</v>
      </c>
      <c r="GA58" s="36" t="s">
        <v>107</v>
      </c>
      <c r="GB58" s="36" t="s">
        <v>1105</v>
      </c>
      <c r="GC58" s="36" t="s">
        <v>124</v>
      </c>
      <c r="GD58" s="36" t="s">
        <v>124</v>
      </c>
      <c r="GE58" s="36" t="s">
        <v>1117</v>
      </c>
      <c r="GF58" s="36" t="s">
        <v>309</v>
      </c>
      <c r="GG58" s="36" t="s">
        <v>1117</v>
      </c>
      <c r="GH58" s="36" t="s">
        <v>309</v>
      </c>
      <c r="GI58" s="36" t="s">
        <v>107</v>
      </c>
      <c r="GJ58" s="36"/>
      <c r="GK58" s="36" t="s">
        <v>80</v>
      </c>
      <c r="GL58" s="36" t="s">
        <v>107</v>
      </c>
      <c r="GM58" s="36" t="s">
        <v>107</v>
      </c>
      <c r="GN58" s="36" t="s">
        <v>1412</v>
      </c>
      <c r="GO58" s="45" t="s">
        <v>309</v>
      </c>
      <c r="GP58" s="36" t="s">
        <v>1413</v>
      </c>
      <c r="GQ58" s="45" t="s">
        <v>309</v>
      </c>
      <c r="GR58" s="45" t="s">
        <v>1426</v>
      </c>
      <c r="GS58" s="45" t="s">
        <v>309</v>
      </c>
      <c r="GT58" s="36" t="s">
        <v>1367</v>
      </c>
      <c r="GU58" s="36" t="s">
        <v>309</v>
      </c>
      <c r="GV58" s="36" t="s">
        <v>1414</v>
      </c>
      <c r="GW58" s="45" t="s">
        <v>107</v>
      </c>
      <c r="GX58" s="36" t="s">
        <v>309</v>
      </c>
      <c r="GY58" s="36"/>
      <c r="GZ58" s="36" t="s">
        <v>100</v>
      </c>
      <c r="HA58" s="36" t="s">
        <v>309</v>
      </c>
      <c r="HB58" s="36" t="s">
        <v>100</v>
      </c>
      <c r="HC58" s="36" t="s">
        <v>309</v>
      </c>
      <c r="HD58" s="36" t="s">
        <v>107</v>
      </c>
      <c r="HE58" s="36" t="s">
        <v>309</v>
      </c>
      <c r="HF58" s="36" t="s">
        <v>107</v>
      </c>
      <c r="HG58" s="36" t="s">
        <v>309</v>
      </c>
      <c r="HH58" s="36" t="s">
        <v>1456</v>
      </c>
      <c r="HI58" s="36" t="s">
        <v>309</v>
      </c>
      <c r="HJ58" s="36" t="s">
        <v>124</v>
      </c>
      <c r="HK58" s="36" t="s">
        <v>1475</v>
      </c>
      <c r="HL58" s="2" t="str">
        <f t="shared" si="1"/>
        <v>&lt;1500</v>
      </c>
    </row>
    <row r="59" spans="1:220" s="2" customFormat="1" ht="25.35" customHeight="1" x14ac:dyDescent="0.35">
      <c r="A59" s="33"/>
      <c r="B59" s="34">
        <v>42710</v>
      </c>
      <c r="C59" s="33">
        <v>9</v>
      </c>
      <c r="D59" s="37">
        <v>658</v>
      </c>
      <c r="E59" s="36" t="s">
        <v>1196</v>
      </c>
      <c r="F59" s="36" t="s">
        <v>1506</v>
      </c>
      <c r="G59" s="36" t="s">
        <v>309</v>
      </c>
      <c r="H59" s="34">
        <v>42119</v>
      </c>
      <c r="I59" s="34" t="s">
        <v>309</v>
      </c>
      <c r="J59" s="36" t="s">
        <v>840</v>
      </c>
      <c r="K59" s="36" t="s">
        <v>88</v>
      </c>
      <c r="L59" s="36" t="s">
        <v>89</v>
      </c>
      <c r="M59" s="36" t="s">
        <v>871</v>
      </c>
      <c r="N59" s="35">
        <v>6</v>
      </c>
      <c r="O59" s="36">
        <v>27.904398</v>
      </c>
      <c r="P59" s="36">
        <v>85.856978999999995</v>
      </c>
      <c r="Q59" s="36">
        <v>1794</v>
      </c>
      <c r="R59" s="36" t="s">
        <v>309</v>
      </c>
      <c r="S59" s="36" t="s">
        <v>119</v>
      </c>
      <c r="T59" s="36" t="s">
        <v>1220</v>
      </c>
      <c r="U59" s="36" t="s">
        <v>309</v>
      </c>
      <c r="V59" s="37" t="s">
        <v>107</v>
      </c>
      <c r="W59" s="36" t="s">
        <v>866</v>
      </c>
      <c r="X59" s="36" t="s">
        <v>1081</v>
      </c>
      <c r="Y59" s="36" t="s">
        <v>309</v>
      </c>
      <c r="Z59" s="36" t="s">
        <v>108</v>
      </c>
      <c r="AA59" s="36" t="s">
        <v>107</v>
      </c>
      <c r="AB59" s="36" t="s">
        <v>115</v>
      </c>
      <c r="AC59" s="36" t="s">
        <v>1162</v>
      </c>
      <c r="AD59" s="36" t="s">
        <v>309</v>
      </c>
      <c r="AE59" s="37" t="s">
        <v>107</v>
      </c>
      <c r="AF59" s="35" t="s">
        <v>309</v>
      </c>
      <c r="AG59" s="35"/>
      <c r="AH59" s="37" t="s">
        <v>107</v>
      </c>
      <c r="AI59" s="36" t="s">
        <v>309</v>
      </c>
      <c r="AJ59" s="36" t="s">
        <v>309</v>
      </c>
      <c r="AK59" s="37" t="s">
        <v>107</v>
      </c>
      <c r="AL59" s="35" t="s">
        <v>88</v>
      </c>
      <c r="AM59" s="35" t="s">
        <v>89</v>
      </c>
      <c r="AN59" s="35" t="s">
        <v>1365</v>
      </c>
      <c r="AO59" s="35">
        <v>6</v>
      </c>
      <c r="AP59" s="35" t="s">
        <v>309</v>
      </c>
      <c r="AQ59" s="35" t="s">
        <v>309</v>
      </c>
      <c r="AR59" s="35" t="s">
        <v>309</v>
      </c>
      <c r="AS59" s="35" t="s">
        <v>309</v>
      </c>
      <c r="AT59" s="37">
        <v>46</v>
      </c>
      <c r="AU59" s="37">
        <v>220</v>
      </c>
      <c r="AV59" s="37">
        <v>0</v>
      </c>
      <c r="AW59" s="37">
        <v>12</v>
      </c>
      <c r="AX59" s="37">
        <v>34</v>
      </c>
      <c r="AY59" s="37">
        <v>58</v>
      </c>
      <c r="AZ59" s="37">
        <v>12</v>
      </c>
      <c r="BA59" s="37">
        <v>116</v>
      </c>
      <c r="BB59" s="37">
        <v>0</v>
      </c>
      <c r="BC59" s="37">
        <v>7</v>
      </c>
      <c r="BD59" s="37">
        <v>34</v>
      </c>
      <c r="BE59" s="37">
        <v>51</v>
      </c>
      <c r="BF59" s="37">
        <v>12</v>
      </c>
      <c r="BG59" s="37">
        <v>104</v>
      </c>
      <c r="BH59" s="36" t="s">
        <v>1238</v>
      </c>
      <c r="BI59" s="34">
        <v>42343</v>
      </c>
      <c r="BJ59" s="37" t="s">
        <v>107</v>
      </c>
      <c r="BK59" s="36" t="s">
        <v>109</v>
      </c>
      <c r="BL59" s="36" t="s">
        <v>309</v>
      </c>
      <c r="BM59" s="36" t="s">
        <v>1258</v>
      </c>
      <c r="BN59" s="36" t="s">
        <v>309</v>
      </c>
      <c r="BO59" s="36" t="s">
        <v>107</v>
      </c>
      <c r="BP59" s="36" t="s">
        <v>309</v>
      </c>
      <c r="BQ59" s="36" t="s">
        <v>309</v>
      </c>
      <c r="BR59" s="36" t="s">
        <v>107</v>
      </c>
      <c r="BS59" s="36" t="s">
        <v>107</v>
      </c>
      <c r="BT59" s="36" t="s">
        <v>107</v>
      </c>
      <c r="BU59" s="36" t="s">
        <v>107</v>
      </c>
      <c r="BV59" s="36" t="s">
        <v>107</v>
      </c>
      <c r="BW59" s="36" t="s">
        <v>107</v>
      </c>
      <c r="BX59" s="36" t="s">
        <v>107</v>
      </c>
      <c r="BY59" s="36" t="s">
        <v>107</v>
      </c>
      <c r="BZ59" s="36" t="s">
        <v>309</v>
      </c>
      <c r="CA59" s="36" t="s">
        <v>309</v>
      </c>
      <c r="CB59" s="36" t="s">
        <v>309</v>
      </c>
      <c r="CC59" s="36" t="s">
        <v>78</v>
      </c>
      <c r="CD59" s="37" t="s">
        <v>107</v>
      </c>
      <c r="CE59" s="37" t="s">
        <v>1290</v>
      </c>
      <c r="CF59" s="37" t="s">
        <v>309</v>
      </c>
      <c r="CG59" s="37" t="s">
        <v>107</v>
      </c>
      <c r="CH59" s="36" t="s">
        <v>78</v>
      </c>
      <c r="CI59" s="36" t="s">
        <v>62</v>
      </c>
      <c r="CJ59" s="36" t="s">
        <v>62</v>
      </c>
      <c r="CK59" s="36" t="s">
        <v>62</v>
      </c>
      <c r="CL59" s="36" t="s">
        <v>76</v>
      </c>
      <c r="CM59" s="36" t="s">
        <v>1102</v>
      </c>
      <c r="CN59" s="36" t="s">
        <v>62</v>
      </c>
      <c r="CO59" s="36" t="s">
        <v>309</v>
      </c>
      <c r="CP59" s="36" t="s">
        <v>62</v>
      </c>
      <c r="CQ59" s="36" t="s">
        <v>76</v>
      </c>
      <c r="CR59" s="36" t="s">
        <v>93</v>
      </c>
      <c r="CS59" s="36" t="s">
        <v>309</v>
      </c>
      <c r="CT59" s="36" t="s">
        <v>82</v>
      </c>
      <c r="CU59" s="36" t="s">
        <v>309</v>
      </c>
      <c r="CV59" s="36" t="s">
        <v>104</v>
      </c>
      <c r="CW59" s="36" t="s">
        <v>309</v>
      </c>
      <c r="CX59" s="36" t="s">
        <v>1233</v>
      </c>
      <c r="CY59" s="36" t="s">
        <v>107</v>
      </c>
      <c r="CZ59" s="36" t="s">
        <v>1268</v>
      </c>
      <c r="DA59" s="36" t="s">
        <v>309</v>
      </c>
      <c r="DB59" s="36" t="s">
        <v>1108</v>
      </c>
      <c r="DC59" s="36" t="s">
        <v>309</v>
      </c>
      <c r="DD59" s="36" t="s">
        <v>309</v>
      </c>
      <c r="DE59" s="36" t="s">
        <v>909</v>
      </c>
      <c r="DF59" s="36" t="s">
        <v>309</v>
      </c>
      <c r="DG59" s="37" t="s">
        <v>1228</v>
      </c>
      <c r="DH59" s="36" t="s">
        <v>62</v>
      </c>
      <c r="DI59" s="36" t="s">
        <v>309</v>
      </c>
      <c r="DJ59" s="36" t="s">
        <v>110</v>
      </c>
      <c r="DK59" s="37">
        <v>20</v>
      </c>
      <c r="DL59" s="36">
        <v>0</v>
      </c>
      <c r="DM59" s="37" t="s">
        <v>1114</v>
      </c>
      <c r="DN59" s="37" t="s">
        <v>1366</v>
      </c>
      <c r="DO59" s="36" t="s">
        <v>112</v>
      </c>
      <c r="DP59" s="36" t="s">
        <v>1103</v>
      </c>
      <c r="DQ59" s="36" t="s">
        <v>124</v>
      </c>
      <c r="DR59" s="37">
        <v>0</v>
      </c>
      <c r="DS59" s="36" t="s">
        <v>309</v>
      </c>
      <c r="DT59" s="37" t="s">
        <v>309</v>
      </c>
      <c r="DU59" s="37" t="s">
        <v>309</v>
      </c>
      <c r="DV59" s="37" t="s">
        <v>1123</v>
      </c>
      <c r="DW59" s="37" t="s">
        <v>309</v>
      </c>
      <c r="DX59" s="37" t="s">
        <v>124</v>
      </c>
      <c r="DY59" s="36" t="s">
        <v>107</v>
      </c>
      <c r="DZ59" s="37" t="s">
        <v>107</v>
      </c>
      <c r="EA59" s="37" t="s">
        <v>1125</v>
      </c>
      <c r="EB59" s="36" t="s">
        <v>1230</v>
      </c>
      <c r="EC59" s="36" t="s">
        <v>309</v>
      </c>
      <c r="ED59" s="36"/>
      <c r="EE59" s="36" t="s">
        <v>107</v>
      </c>
      <c r="EF59" s="36" t="s">
        <v>309</v>
      </c>
      <c r="EG59" s="36" t="s">
        <v>309</v>
      </c>
      <c r="EH59" s="37" t="s">
        <v>124</v>
      </c>
      <c r="EI59" s="37" t="s">
        <v>124</v>
      </c>
      <c r="EJ59" s="37" t="s">
        <v>124</v>
      </c>
      <c r="EK59" s="36" t="s">
        <v>98</v>
      </c>
      <c r="EL59" s="36" t="s">
        <v>309</v>
      </c>
      <c r="EM59" s="36" t="s">
        <v>1112</v>
      </c>
      <c r="EN59" s="36" t="s">
        <v>309</v>
      </c>
      <c r="EO59" s="36" t="s">
        <v>1110</v>
      </c>
      <c r="EP59" s="36" t="s">
        <v>309</v>
      </c>
      <c r="EQ59" s="36" t="s">
        <v>841</v>
      </c>
      <c r="ER59" s="36" t="s">
        <v>309</v>
      </c>
      <c r="ES59" s="36">
        <v>5</v>
      </c>
      <c r="ET59" s="37">
        <v>0</v>
      </c>
      <c r="EU59" s="37">
        <v>0</v>
      </c>
      <c r="EV59" s="37">
        <v>0</v>
      </c>
      <c r="EW59" s="37">
        <v>3</v>
      </c>
      <c r="EX59" s="37">
        <v>0</v>
      </c>
      <c r="EY59" s="37">
        <v>3</v>
      </c>
      <c r="EZ59" s="36" t="s">
        <v>124</v>
      </c>
      <c r="FA59" s="36" t="s">
        <v>107</v>
      </c>
      <c r="FB59" s="36" t="s">
        <v>107</v>
      </c>
      <c r="FC59" s="36" t="s">
        <v>309</v>
      </c>
      <c r="FD59" s="36" t="s">
        <v>124</v>
      </c>
      <c r="FE59" s="36" t="s">
        <v>309</v>
      </c>
      <c r="FF59" s="36" t="s">
        <v>309</v>
      </c>
      <c r="FG59" s="41" t="s">
        <v>1115</v>
      </c>
      <c r="FH59" s="36" t="s">
        <v>309</v>
      </c>
      <c r="FI59" s="36" t="s">
        <v>1</v>
      </c>
      <c r="FJ59" s="36"/>
      <c r="FK59" s="36" t="s">
        <v>107</v>
      </c>
      <c r="FL59" s="36" t="s">
        <v>124</v>
      </c>
      <c r="FM59" s="36" t="s">
        <v>107</v>
      </c>
      <c r="FN59" s="36" t="s">
        <v>1233</v>
      </c>
      <c r="FO59" s="36" t="s">
        <v>309</v>
      </c>
      <c r="FP59" s="36" t="s">
        <v>309</v>
      </c>
      <c r="FQ59" s="36" t="s">
        <v>309</v>
      </c>
      <c r="FR59" s="36" t="s">
        <v>78</v>
      </c>
      <c r="FS59" s="36" t="s">
        <v>78</v>
      </c>
      <c r="FT59" s="36" t="s">
        <v>124</v>
      </c>
      <c r="FU59" s="36" t="s">
        <v>124</v>
      </c>
      <c r="FV59" s="36" t="s">
        <v>84</v>
      </c>
      <c r="FW59" s="36" t="s">
        <v>309</v>
      </c>
      <c r="FX59" s="36" t="s">
        <v>84</v>
      </c>
      <c r="FY59" s="36" t="s">
        <v>309</v>
      </c>
      <c r="FZ59" s="37">
        <v>0</v>
      </c>
      <c r="GA59" s="36" t="s">
        <v>107</v>
      </c>
      <c r="GB59" s="36" t="s">
        <v>1111</v>
      </c>
      <c r="GC59" s="36" t="s">
        <v>124</v>
      </c>
      <c r="GD59" s="36" t="s">
        <v>124</v>
      </c>
      <c r="GE59" s="36" t="s">
        <v>1117</v>
      </c>
      <c r="GF59" s="36" t="s">
        <v>309</v>
      </c>
      <c r="GG59" s="36" t="s">
        <v>1122</v>
      </c>
      <c r="GH59" s="36" t="s">
        <v>309</v>
      </c>
      <c r="GI59" s="36" t="s">
        <v>107</v>
      </c>
      <c r="GJ59" s="36"/>
      <c r="GK59" s="36" t="s">
        <v>1429</v>
      </c>
      <c r="GL59" s="36" t="s">
        <v>309</v>
      </c>
      <c r="GM59" s="36" t="s">
        <v>107</v>
      </c>
      <c r="GN59" s="36" t="s">
        <v>1412</v>
      </c>
      <c r="GO59" s="45" t="s">
        <v>309</v>
      </c>
      <c r="GP59" s="36" t="s">
        <v>1413</v>
      </c>
      <c r="GQ59" s="45" t="s">
        <v>309</v>
      </c>
      <c r="GR59" s="45" t="s">
        <v>1417</v>
      </c>
      <c r="GS59" s="45" t="s">
        <v>309</v>
      </c>
      <c r="GT59" s="36" t="s">
        <v>1428</v>
      </c>
      <c r="GU59" s="36" t="s">
        <v>309</v>
      </c>
      <c r="GV59" s="36" t="s">
        <v>1414</v>
      </c>
      <c r="GW59" s="45" t="s">
        <v>124</v>
      </c>
      <c r="GX59" s="36" t="s">
        <v>1433</v>
      </c>
      <c r="GY59" s="36"/>
      <c r="GZ59" s="36" t="s">
        <v>1236</v>
      </c>
      <c r="HA59" s="36" t="s">
        <v>309</v>
      </c>
      <c r="HB59" s="36" t="s">
        <v>106</v>
      </c>
      <c r="HC59" s="36" t="s">
        <v>309</v>
      </c>
      <c r="HD59" s="36" t="s">
        <v>107</v>
      </c>
      <c r="HE59" s="36" t="s">
        <v>309</v>
      </c>
      <c r="HF59" s="36" t="s">
        <v>124</v>
      </c>
      <c r="HG59" s="36" t="s">
        <v>1190</v>
      </c>
      <c r="HH59" s="36" t="s">
        <v>1237</v>
      </c>
      <c r="HI59" s="36" t="s">
        <v>309</v>
      </c>
      <c r="HJ59" s="36" t="s">
        <v>124</v>
      </c>
      <c r="HK59" s="36" t="s">
        <v>1492</v>
      </c>
      <c r="HL59" s="2" t="str">
        <f t="shared" si="1"/>
        <v>1500 - 2500</v>
      </c>
    </row>
    <row r="60" spans="1:220" s="2" customFormat="1" ht="25.35" customHeight="1" x14ac:dyDescent="0.35">
      <c r="A60" s="33"/>
      <c r="B60" s="34">
        <v>42709</v>
      </c>
      <c r="C60" s="33">
        <v>9</v>
      </c>
      <c r="D60" s="37">
        <v>659</v>
      </c>
      <c r="E60" s="36" t="s">
        <v>902</v>
      </c>
      <c r="F60" s="36" t="s">
        <v>1506</v>
      </c>
      <c r="G60" s="36" t="s">
        <v>309</v>
      </c>
      <c r="H60" s="34">
        <v>42120</v>
      </c>
      <c r="I60" s="34" t="s">
        <v>309</v>
      </c>
      <c r="J60" s="36" t="s">
        <v>840</v>
      </c>
      <c r="K60" s="36" t="s">
        <v>88</v>
      </c>
      <c r="L60" s="36" t="s">
        <v>89</v>
      </c>
      <c r="M60" s="36" t="s">
        <v>871</v>
      </c>
      <c r="N60" s="35">
        <v>4</v>
      </c>
      <c r="O60" s="36">
        <v>27.901371999999999</v>
      </c>
      <c r="P60" s="36">
        <v>85.899637999999996</v>
      </c>
      <c r="Q60" s="36">
        <v>1575</v>
      </c>
      <c r="R60" s="36" t="s">
        <v>309</v>
      </c>
      <c r="S60" s="36" t="s">
        <v>119</v>
      </c>
      <c r="T60" s="36" t="s">
        <v>1232</v>
      </c>
      <c r="U60" s="36" t="s">
        <v>309</v>
      </c>
      <c r="V60" s="37" t="s">
        <v>107</v>
      </c>
      <c r="W60" s="36" t="s">
        <v>866</v>
      </c>
      <c r="X60" s="36" t="s">
        <v>1081</v>
      </c>
      <c r="Y60" s="36" t="s">
        <v>309</v>
      </c>
      <c r="Z60" s="36" t="s">
        <v>108</v>
      </c>
      <c r="AA60" s="36" t="s">
        <v>107</v>
      </c>
      <c r="AB60" s="36" t="s">
        <v>115</v>
      </c>
      <c r="AC60" s="36" t="s">
        <v>1221</v>
      </c>
      <c r="AD60" s="36" t="s">
        <v>309</v>
      </c>
      <c r="AE60" s="37" t="s">
        <v>107</v>
      </c>
      <c r="AF60" s="35" t="s">
        <v>309</v>
      </c>
      <c r="AG60" s="35" t="s">
        <v>309</v>
      </c>
      <c r="AH60" s="37" t="s">
        <v>107</v>
      </c>
      <c r="AI60" s="36" t="s">
        <v>309</v>
      </c>
      <c r="AJ60" s="36" t="s">
        <v>309</v>
      </c>
      <c r="AK60" s="37" t="s">
        <v>124</v>
      </c>
      <c r="AL60" s="35" t="s">
        <v>88</v>
      </c>
      <c r="AM60" s="35" t="s">
        <v>89</v>
      </c>
      <c r="AN60" s="35" t="s">
        <v>1365</v>
      </c>
      <c r="AO60" s="35">
        <v>4</v>
      </c>
      <c r="AP60" s="35" t="s">
        <v>88</v>
      </c>
      <c r="AQ60" s="35" t="s">
        <v>309</v>
      </c>
      <c r="AR60" s="35" t="s">
        <v>309</v>
      </c>
      <c r="AS60" s="35" t="s">
        <v>309</v>
      </c>
      <c r="AT60" s="37">
        <v>25</v>
      </c>
      <c r="AU60" s="37">
        <v>119</v>
      </c>
      <c r="AV60" s="37">
        <v>2</v>
      </c>
      <c r="AW60" s="37">
        <v>3</v>
      </c>
      <c r="AX60" s="37">
        <v>13</v>
      </c>
      <c r="AY60" s="37">
        <v>30</v>
      </c>
      <c r="AZ60" s="37">
        <v>11</v>
      </c>
      <c r="BA60" s="37">
        <v>59</v>
      </c>
      <c r="BB60" s="37">
        <v>2</v>
      </c>
      <c r="BC60" s="37">
        <v>8</v>
      </c>
      <c r="BD60" s="37">
        <v>8</v>
      </c>
      <c r="BE60" s="37">
        <v>32</v>
      </c>
      <c r="BF60" s="37">
        <v>10</v>
      </c>
      <c r="BG60" s="37">
        <v>60</v>
      </c>
      <c r="BH60" s="36" t="s">
        <v>1238</v>
      </c>
      <c r="BI60" s="34">
        <v>42313</v>
      </c>
      <c r="BJ60" s="37" t="s">
        <v>42</v>
      </c>
      <c r="BK60" s="36" t="s">
        <v>109</v>
      </c>
      <c r="BL60" s="36" t="s">
        <v>309</v>
      </c>
      <c r="BM60" s="36" t="s">
        <v>1258</v>
      </c>
      <c r="BN60" s="36" t="s">
        <v>309</v>
      </c>
      <c r="BO60" s="36" t="s">
        <v>107</v>
      </c>
      <c r="BP60" s="36" t="s">
        <v>309</v>
      </c>
      <c r="BQ60" s="36" t="s">
        <v>309</v>
      </c>
      <c r="BR60" s="36" t="s">
        <v>107</v>
      </c>
      <c r="BS60" s="36" t="s">
        <v>107</v>
      </c>
      <c r="BT60" s="36" t="s">
        <v>107</v>
      </c>
      <c r="BU60" s="36" t="s">
        <v>107</v>
      </c>
      <c r="BV60" s="36" t="s">
        <v>107</v>
      </c>
      <c r="BW60" s="36" t="s">
        <v>107</v>
      </c>
      <c r="BX60" s="36" t="s">
        <v>107</v>
      </c>
      <c r="BY60" s="36" t="s">
        <v>107</v>
      </c>
      <c r="BZ60" s="36" t="s">
        <v>309</v>
      </c>
      <c r="CA60" s="36" t="s">
        <v>309</v>
      </c>
      <c r="CB60" s="36" t="s">
        <v>309</v>
      </c>
      <c r="CC60" s="36" t="s">
        <v>78</v>
      </c>
      <c r="CD60" s="37" t="s">
        <v>107</v>
      </c>
      <c r="CE60" s="37" t="s">
        <v>1290</v>
      </c>
      <c r="CF60" s="37" t="s">
        <v>309</v>
      </c>
      <c r="CG60" s="37" t="s">
        <v>42</v>
      </c>
      <c r="CH60" s="36" t="s">
        <v>1102</v>
      </c>
      <c r="CI60" s="36" t="s">
        <v>62</v>
      </c>
      <c r="CJ60" s="36" t="s">
        <v>62</v>
      </c>
      <c r="CK60" s="36" t="s">
        <v>62</v>
      </c>
      <c r="CL60" s="36" t="s">
        <v>1102</v>
      </c>
      <c r="CM60" s="36" t="s">
        <v>62</v>
      </c>
      <c r="CN60" s="36" t="s">
        <v>62</v>
      </c>
      <c r="CO60" s="36" t="s">
        <v>309</v>
      </c>
      <c r="CP60" s="36" t="s">
        <v>1102</v>
      </c>
      <c r="CQ60" s="36" t="s">
        <v>77</v>
      </c>
      <c r="CR60" s="36" t="s">
        <v>1239</v>
      </c>
      <c r="CS60" s="36" t="s">
        <v>309</v>
      </c>
      <c r="CT60" s="36" t="s">
        <v>104</v>
      </c>
      <c r="CU60" s="36" t="s">
        <v>309</v>
      </c>
      <c r="CV60" s="36" t="s">
        <v>82</v>
      </c>
      <c r="CW60" s="36" t="s">
        <v>309</v>
      </c>
      <c r="CX60" s="36" t="s">
        <v>1233</v>
      </c>
      <c r="CY60" s="36" t="s">
        <v>124</v>
      </c>
      <c r="CZ60" s="36" t="s">
        <v>1268</v>
      </c>
      <c r="DA60" s="36" t="s">
        <v>309</v>
      </c>
      <c r="DB60" s="36" t="s">
        <v>1108</v>
      </c>
      <c r="DC60" s="36" t="s">
        <v>309</v>
      </c>
      <c r="DD60" s="36" t="s">
        <v>309</v>
      </c>
      <c r="DE60" s="36" t="s">
        <v>910</v>
      </c>
      <c r="DF60" s="36" t="s">
        <v>309</v>
      </c>
      <c r="DG60" s="37" t="s">
        <v>1228</v>
      </c>
      <c r="DH60" s="36" t="s">
        <v>62</v>
      </c>
      <c r="DI60" s="36" t="s">
        <v>309</v>
      </c>
      <c r="DJ60" s="36" t="s">
        <v>110</v>
      </c>
      <c r="DK60" s="37">
        <v>12</v>
      </c>
      <c r="DL60" s="36">
        <v>2</v>
      </c>
      <c r="DM60" s="37" t="s">
        <v>1114</v>
      </c>
      <c r="DN60" s="37" t="s">
        <v>1366</v>
      </c>
      <c r="DO60" s="36" t="s">
        <v>112</v>
      </c>
      <c r="DP60" s="36" t="s">
        <v>1103</v>
      </c>
      <c r="DQ60" s="36" t="s">
        <v>124</v>
      </c>
      <c r="DR60" s="37">
        <v>0</v>
      </c>
      <c r="DS60" s="37" t="s">
        <v>309</v>
      </c>
      <c r="DT60" s="37" t="s">
        <v>309</v>
      </c>
      <c r="DU60" s="37" t="s">
        <v>309</v>
      </c>
      <c r="DV60" s="37" t="s">
        <v>1123</v>
      </c>
      <c r="DW60" s="37" t="s">
        <v>309</v>
      </c>
      <c r="DX60" s="37" t="s">
        <v>124</v>
      </c>
      <c r="DY60" s="36" t="s">
        <v>107</v>
      </c>
      <c r="DZ60" s="37" t="s">
        <v>107</v>
      </c>
      <c r="EA60" s="37" t="s">
        <v>1121</v>
      </c>
      <c r="EB60" s="36" t="s">
        <v>1230</v>
      </c>
      <c r="EC60" s="36" t="s">
        <v>309</v>
      </c>
      <c r="ED60" s="36"/>
      <c r="EE60" s="36" t="s">
        <v>124</v>
      </c>
      <c r="EF60" s="36" t="s">
        <v>1200</v>
      </c>
      <c r="EG60" s="36" t="s">
        <v>309</v>
      </c>
      <c r="EH60" s="37" t="s">
        <v>124</v>
      </c>
      <c r="EI60" s="37" t="s">
        <v>124</v>
      </c>
      <c r="EJ60" s="37" t="s">
        <v>124</v>
      </c>
      <c r="EK60" s="36" t="s">
        <v>1112</v>
      </c>
      <c r="EL60" s="36" t="s">
        <v>309</v>
      </c>
      <c r="EM60" s="36" t="s">
        <v>1110</v>
      </c>
      <c r="EN60" s="36" t="s">
        <v>309</v>
      </c>
      <c r="EO60" s="36" t="s">
        <v>1250</v>
      </c>
      <c r="EP60" s="36" t="s">
        <v>309</v>
      </c>
      <c r="EQ60" s="36" t="s">
        <v>841</v>
      </c>
      <c r="ER60" s="36" t="s">
        <v>309</v>
      </c>
      <c r="ES60" s="36">
        <v>0</v>
      </c>
      <c r="ET60" s="37">
        <v>0</v>
      </c>
      <c r="EU60" s="37">
        <v>0</v>
      </c>
      <c r="EV60" s="37">
        <v>0</v>
      </c>
      <c r="EW60" s="37">
        <v>0</v>
      </c>
      <c r="EX60" s="37">
        <v>0</v>
      </c>
      <c r="EY60" s="37">
        <v>0</v>
      </c>
      <c r="EZ60" s="36" t="s">
        <v>124</v>
      </c>
      <c r="FA60" s="36" t="s">
        <v>107</v>
      </c>
      <c r="FB60" s="36" t="s">
        <v>107</v>
      </c>
      <c r="FC60" s="36" t="s">
        <v>309</v>
      </c>
      <c r="FD60" s="36" t="s">
        <v>124</v>
      </c>
      <c r="FE60" s="36" t="s">
        <v>309</v>
      </c>
      <c r="FF60" s="36" t="s">
        <v>309</v>
      </c>
      <c r="FG60" s="41" t="s">
        <v>1115</v>
      </c>
      <c r="FH60" s="36" t="s">
        <v>309</v>
      </c>
      <c r="FI60" s="36" t="s">
        <v>1</v>
      </c>
      <c r="FJ60" s="36"/>
      <c r="FK60" s="36" t="s">
        <v>107</v>
      </c>
      <c r="FL60" s="36" t="s">
        <v>124</v>
      </c>
      <c r="FM60" s="36" t="s">
        <v>107</v>
      </c>
      <c r="FN60" s="36" t="s">
        <v>1233</v>
      </c>
      <c r="FO60" s="36" t="s">
        <v>309</v>
      </c>
      <c r="FP60" s="36" t="s">
        <v>309</v>
      </c>
      <c r="FQ60" s="36" t="s">
        <v>309</v>
      </c>
      <c r="FR60" s="36" t="s">
        <v>1102</v>
      </c>
      <c r="FS60" s="36" t="s">
        <v>1102</v>
      </c>
      <c r="FT60" s="36" t="s">
        <v>124</v>
      </c>
      <c r="FU60" s="36" t="s">
        <v>124</v>
      </c>
      <c r="FV60" s="36" t="s">
        <v>84</v>
      </c>
      <c r="FW60" s="36" t="s">
        <v>309</v>
      </c>
      <c r="FX60" s="36" t="s">
        <v>84</v>
      </c>
      <c r="FY60" s="36" t="s">
        <v>309</v>
      </c>
      <c r="FZ60" s="37">
        <v>2</v>
      </c>
      <c r="GA60" s="36" t="s">
        <v>124</v>
      </c>
      <c r="GB60" s="36" t="s">
        <v>1105</v>
      </c>
      <c r="GC60" s="36" t="s">
        <v>124</v>
      </c>
      <c r="GD60" s="36" t="s">
        <v>124</v>
      </c>
      <c r="GE60" s="36" t="s">
        <v>1117</v>
      </c>
      <c r="GF60" s="36" t="s">
        <v>309</v>
      </c>
      <c r="GG60" s="36" t="s">
        <v>1107</v>
      </c>
      <c r="GH60" s="36" t="s">
        <v>309</v>
      </c>
      <c r="GI60" s="36" t="s">
        <v>107</v>
      </c>
      <c r="GJ60" s="36"/>
      <c r="GK60" s="36" t="s">
        <v>1429</v>
      </c>
      <c r="GL60" s="36" t="s">
        <v>309</v>
      </c>
      <c r="GM60" s="36" t="s">
        <v>107</v>
      </c>
      <c r="GN60" s="36" t="s">
        <v>1412</v>
      </c>
      <c r="GO60" s="45" t="s">
        <v>309</v>
      </c>
      <c r="GP60" s="36" t="s">
        <v>1413</v>
      </c>
      <c r="GQ60" s="45" t="s">
        <v>309</v>
      </c>
      <c r="GR60" s="45" t="s">
        <v>1417</v>
      </c>
      <c r="GS60" s="45" t="s">
        <v>309</v>
      </c>
      <c r="GT60" s="36" t="s">
        <v>1428</v>
      </c>
      <c r="GU60" s="36" t="s">
        <v>309</v>
      </c>
      <c r="GV60" s="36" t="s">
        <v>1414</v>
      </c>
      <c r="GW60" s="45" t="s">
        <v>124</v>
      </c>
      <c r="GX60" s="36" t="s">
        <v>1433</v>
      </c>
      <c r="GY60" s="36"/>
      <c r="GZ60" s="36" t="s">
        <v>106</v>
      </c>
      <c r="HA60" s="36" t="s">
        <v>309</v>
      </c>
      <c r="HB60" s="36" t="s">
        <v>100</v>
      </c>
      <c r="HC60" s="36" t="s">
        <v>309</v>
      </c>
      <c r="HD60" s="36" t="s">
        <v>107</v>
      </c>
      <c r="HE60" s="36" t="s">
        <v>309</v>
      </c>
      <c r="HF60" s="36" t="s">
        <v>124</v>
      </c>
      <c r="HG60" s="36" t="s">
        <v>1190</v>
      </c>
      <c r="HH60" s="36" t="s">
        <v>1237</v>
      </c>
      <c r="HI60" s="36" t="s">
        <v>309</v>
      </c>
      <c r="HJ60" s="36" t="s">
        <v>124</v>
      </c>
      <c r="HK60" s="36" t="s">
        <v>309</v>
      </c>
      <c r="HL60" s="2" t="str">
        <f t="shared" si="1"/>
        <v>1500 - 2500</v>
      </c>
    </row>
    <row r="61" spans="1:220" s="2" customFormat="1" ht="25.35" customHeight="1" x14ac:dyDescent="0.35">
      <c r="A61" s="33"/>
      <c r="B61" s="34">
        <v>42706</v>
      </c>
      <c r="C61" s="33">
        <v>9</v>
      </c>
      <c r="D61" s="37">
        <v>660</v>
      </c>
      <c r="E61" s="36" t="s">
        <v>1197</v>
      </c>
      <c r="F61" s="36" t="s">
        <v>1506</v>
      </c>
      <c r="G61" s="36" t="s">
        <v>309</v>
      </c>
      <c r="H61" s="34">
        <v>42123</v>
      </c>
      <c r="I61" s="34" t="s">
        <v>309</v>
      </c>
      <c r="J61" s="36" t="s">
        <v>836</v>
      </c>
      <c r="K61" s="36" t="s">
        <v>88</v>
      </c>
      <c r="L61" s="36" t="s">
        <v>35</v>
      </c>
      <c r="M61" s="36" t="s">
        <v>1271</v>
      </c>
      <c r="N61" s="35">
        <v>10</v>
      </c>
      <c r="O61" s="36">
        <v>27.63166</v>
      </c>
      <c r="P61" s="36">
        <v>85.304050000000004</v>
      </c>
      <c r="Q61" s="36">
        <v>1335</v>
      </c>
      <c r="R61" s="36" t="s">
        <v>309</v>
      </c>
      <c r="S61" s="38" t="s">
        <v>119</v>
      </c>
      <c r="T61" s="36" t="s">
        <v>1232</v>
      </c>
      <c r="U61" s="36" t="s">
        <v>309</v>
      </c>
      <c r="V61" s="37" t="s">
        <v>107</v>
      </c>
      <c r="W61" s="36" t="s">
        <v>866</v>
      </c>
      <c r="X61" s="36" t="s">
        <v>1081</v>
      </c>
      <c r="Y61" s="36" t="s">
        <v>309</v>
      </c>
      <c r="Z61" s="36" t="s">
        <v>124</v>
      </c>
      <c r="AA61" s="36" t="s">
        <v>124</v>
      </c>
      <c r="AB61" s="36" t="s">
        <v>115</v>
      </c>
      <c r="AC61" s="36" t="s">
        <v>1221</v>
      </c>
      <c r="AD61" s="36" t="s">
        <v>309</v>
      </c>
      <c r="AE61" s="37" t="s">
        <v>124</v>
      </c>
      <c r="AF61" s="35" t="s">
        <v>77</v>
      </c>
      <c r="AG61" s="35" t="s">
        <v>124</v>
      </c>
      <c r="AH61" s="37" t="s">
        <v>124</v>
      </c>
      <c r="AI61" s="36" t="s">
        <v>1504</v>
      </c>
      <c r="AJ61" s="36" t="s">
        <v>309</v>
      </c>
      <c r="AK61" s="37" t="s">
        <v>124</v>
      </c>
      <c r="AL61" s="35" t="s">
        <v>88</v>
      </c>
      <c r="AM61" s="35" t="s">
        <v>35</v>
      </c>
      <c r="AN61" s="35" t="s">
        <v>1270</v>
      </c>
      <c r="AO61" s="35">
        <v>10</v>
      </c>
      <c r="AP61" s="35" t="s">
        <v>309</v>
      </c>
      <c r="AQ61" s="35" t="s">
        <v>309</v>
      </c>
      <c r="AR61" s="35" t="s">
        <v>309</v>
      </c>
      <c r="AS61" s="35" t="s">
        <v>309</v>
      </c>
      <c r="AT61" s="37">
        <v>33</v>
      </c>
      <c r="AU61" s="37">
        <v>128</v>
      </c>
      <c r="AV61" s="37">
        <v>0</v>
      </c>
      <c r="AW61" s="37">
        <v>4</v>
      </c>
      <c r="AX61" s="37">
        <v>7</v>
      </c>
      <c r="AY61" s="37">
        <v>35</v>
      </c>
      <c r="AZ61" s="37">
        <v>18</v>
      </c>
      <c r="BA61" s="37">
        <v>64</v>
      </c>
      <c r="BB61" s="37">
        <v>0</v>
      </c>
      <c r="BC61" s="37">
        <v>7</v>
      </c>
      <c r="BD61" s="37">
        <v>9</v>
      </c>
      <c r="BE61" s="37">
        <v>37</v>
      </c>
      <c r="BF61" s="37">
        <v>11</v>
      </c>
      <c r="BG61" s="37">
        <v>64</v>
      </c>
      <c r="BH61" s="36" t="s">
        <v>1222</v>
      </c>
      <c r="BI61" s="34">
        <v>42119</v>
      </c>
      <c r="BJ61" s="37" t="s">
        <v>107</v>
      </c>
      <c r="BK61" s="36" t="s">
        <v>1223</v>
      </c>
      <c r="BL61" s="36" t="s">
        <v>309</v>
      </c>
      <c r="BM61" s="36" t="s">
        <v>1224</v>
      </c>
      <c r="BN61" s="36" t="s">
        <v>309</v>
      </c>
      <c r="BO61" s="36" t="s">
        <v>124</v>
      </c>
      <c r="BP61" s="36">
        <v>70</v>
      </c>
      <c r="BQ61" s="36" t="s">
        <v>124</v>
      </c>
      <c r="BR61" s="36" t="s">
        <v>107</v>
      </c>
      <c r="BS61" s="36" t="s">
        <v>124</v>
      </c>
      <c r="BT61" s="36" t="s">
        <v>107</v>
      </c>
      <c r="BU61" s="36" t="s">
        <v>107</v>
      </c>
      <c r="BV61" s="36" t="s">
        <v>107</v>
      </c>
      <c r="BW61" s="36" t="s">
        <v>107</v>
      </c>
      <c r="BX61" s="36" t="s">
        <v>107</v>
      </c>
      <c r="BY61" s="36" t="s">
        <v>107</v>
      </c>
      <c r="BZ61" s="36" t="s">
        <v>309</v>
      </c>
      <c r="CA61" s="36" t="s">
        <v>1225</v>
      </c>
      <c r="CB61" s="36" t="s">
        <v>309</v>
      </c>
      <c r="CC61" s="36" t="s">
        <v>78</v>
      </c>
      <c r="CD61" s="37" t="s">
        <v>107</v>
      </c>
      <c r="CE61" s="37" t="s">
        <v>80</v>
      </c>
      <c r="CF61" s="37" t="s">
        <v>62</v>
      </c>
      <c r="CG61" s="37" t="s">
        <v>107</v>
      </c>
      <c r="CH61" s="36" t="s">
        <v>1102</v>
      </c>
      <c r="CI61" s="36" t="s">
        <v>62</v>
      </c>
      <c r="CJ61" s="36" t="s">
        <v>62</v>
      </c>
      <c r="CK61" s="36" t="s">
        <v>62</v>
      </c>
      <c r="CL61" s="36" t="s">
        <v>78</v>
      </c>
      <c r="CM61" s="36" t="s">
        <v>77</v>
      </c>
      <c r="CN61" s="36" t="s">
        <v>62</v>
      </c>
      <c r="CO61" s="36" t="s">
        <v>309</v>
      </c>
      <c r="CP61" s="36" t="s">
        <v>1102</v>
      </c>
      <c r="CQ61" s="36" t="s">
        <v>62</v>
      </c>
      <c r="CR61" s="36" t="s">
        <v>1265</v>
      </c>
      <c r="CS61" s="36" t="s">
        <v>309</v>
      </c>
      <c r="CT61" s="36" t="s">
        <v>62</v>
      </c>
      <c r="CU61" s="36" t="s">
        <v>309</v>
      </c>
      <c r="CV61" s="36" t="s">
        <v>62</v>
      </c>
      <c r="CW61" s="36" t="s">
        <v>309</v>
      </c>
      <c r="CX61" s="36" t="s">
        <v>1227</v>
      </c>
      <c r="CY61" s="36" t="s">
        <v>124</v>
      </c>
      <c r="CZ61" s="36" t="s">
        <v>116</v>
      </c>
      <c r="DA61" s="36" t="s">
        <v>309</v>
      </c>
      <c r="DB61" s="36" t="s">
        <v>116</v>
      </c>
      <c r="DC61" s="36" t="s">
        <v>309</v>
      </c>
      <c r="DD61" s="36" t="s">
        <v>309</v>
      </c>
      <c r="DE61" s="36" t="s">
        <v>910</v>
      </c>
      <c r="DF61" s="36" t="s">
        <v>309</v>
      </c>
      <c r="DG61" s="37" t="s">
        <v>839</v>
      </c>
      <c r="DH61" s="36" t="s">
        <v>62</v>
      </c>
      <c r="DI61" s="36" t="s">
        <v>309</v>
      </c>
      <c r="DJ61" s="36" t="s">
        <v>110</v>
      </c>
      <c r="DK61" s="37">
        <v>3</v>
      </c>
      <c r="DL61" s="36">
        <v>0</v>
      </c>
      <c r="DM61" s="37" t="s">
        <v>1114</v>
      </c>
      <c r="DN61" s="37" t="s">
        <v>1340</v>
      </c>
      <c r="DO61" s="36" t="s">
        <v>112</v>
      </c>
      <c r="DP61" s="36" t="s">
        <v>1103</v>
      </c>
      <c r="DQ61" s="36" t="s">
        <v>107</v>
      </c>
      <c r="DR61" s="37">
        <v>0</v>
      </c>
      <c r="DS61" s="36" t="s">
        <v>309</v>
      </c>
      <c r="DT61" s="37" t="s">
        <v>309</v>
      </c>
      <c r="DU61" s="37" t="s">
        <v>309</v>
      </c>
      <c r="DV61" s="37" t="s">
        <v>1104</v>
      </c>
      <c r="DW61" s="37" t="s">
        <v>309</v>
      </c>
      <c r="DX61" s="37" t="s">
        <v>107</v>
      </c>
      <c r="DY61" s="36" t="s">
        <v>107</v>
      </c>
      <c r="DZ61" s="37" t="s">
        <v>124</v>
      </c>
      <c r="EA61" s="37" t="s">
        <v>1229</v>
      </c>
      <c r="EB61" s="36" t="s">
        <v>1230</v>
      </c>
      <c r="EC61" s="36" t="s">
        <v>309</v>
      </c>
      <c r="ED61" s="36"/>
      <c r="EE61" s="36" t="s">
        <v>124</v>
      </c>
      <c r="EF61" s="36" t="s">
        <v>1200</v>
      </c>
      <c r="EG61" s="36" t="s">
        <v>309</v>
      </c>
      <c r="EH61" s="37" t="s">
        <v>124</v>
      </c>
      <c r="EI61" s="37" t="s">
        <v>107</v>
      </c>
      <c r="EJ61" s="37" t="s">
        <v>107</v>
      </c>
      <c r="EK61" s="36" t="s">
        <v>1112</v>
      </c>
      <c r="EL61" s="36" t="s">
        <v>309</v>
      </c>
      <c r="EM61" s="36" t="s">
        <v>1110</v>
      </c>
      <c r="EN61" s="36" t="s">
        <v>309</v>
      </c>
      <c r="EO61" s="36" t="s">
        <v>62</v>
      </c>
      <c r="EP61" s="36" t="s">
        <v>309</v>
      </c>
      <c r="EQ61" s="36" t="s">
        <v>841</v>
      </c>
      <c r="ER61" s="36" t="s">
        <v>309</v>
      </c>
      <c r="ES61" s="36">
        <v>1</v>
      </c>
      <c r="ET61" s="37">
        <v>0</v>
      </c>
      <c r="EU61" s="37">
        <v>0</v>
      </c>
      <c r="EV61" s="37">
        <v>0</v>
      </c>
      <c r="EW61" s="37">
        <v>0</v>
      </c>
      <c r="EX61" s="37">
        <v>0</v>
      </c>
      <c r="EY61" s="37">
        <v>0</v>
      </c>
      <c r="EZ61" s="36" t="s">
        <v>107</v>
      </c>
      <c r="FA61" s="36" t="s">
        <v>107</v>
      </c>
      <c r="FB61" s="36" t="s">
        <v>107</v>
      </c>
      <c r="FC61" s="36" t="s">
        <v>309</v>
      </c>
      <c r="FD61" s="36" t="s">
        <v>124</v>
      </c>
      <c r="FE61" s="36" t="s">
        <v>309</v>
      </c>
      <c r="FF61" s="36" t="s">
        <v>309</v>
      </c>
      <c r="FG61" s="41" t="s">
        <v>1235</v>
      </c>
      <c r="FH61" s="36" t="s">
        <v>309</v>
      </c>
      <c r="FI61" s="36" t="s">
        <v>105</v>
      </c>
      <c r="FJ61" s="36"/>
      <c r="FK61" s="36" t="s">
        <v>124</v>
      </c>
      <c r="FL61" s="36" t="s">
        <v>124</v>
      </c>
      <c r="FM61" s="36" t="s">
        <v>107</v>
      </c>
      <c r="FN61" s="36" t="s">
        <v>1227</v>
      </c>
      <c r="FO61" s="36" t="s">
        <v>309</v>
      </c>
      <c r="FP61" s="36" t="s">
        <v>309</v>
      </c>
      <c r="FQ61" s="36" t="s">
        <v>309</v>
      </c>
      <c r="FR61" s="36" t="s">
        <v>1102</v>
      </c>
      <c r="FS61" s="36" t="s">
        <v>1102</v>
      </c>
      <c r="FT61" s="36" t="s">
        <v>124</v>
      </c>
      <c r="FU61" s="36" t="s">
        <v>124</v>
      </c>
      <c r="FV61" s="36" t="s">
        <v>79</v>
      </c>
      <c r="FW61" s="36" t="s">
        <v>309</v>
      </c>
      <c r="FX61" s="36" t="s">
        <v>79</v>
      </c>
      <c r="FY61" s="36" t="s">
        <v>309</v>
      </c>
      <c r="FZ61" s="37">
        <v>40</v>
      </c>
      <c r="GA61" s="36" t="s">
        <v>107</v>
      </c>
      <c r="GB61" s="36" t="s">
        <v>1111</v>
      </c>
      <c r="GC61" s="36" t="s">
        <v>107</v>
      </c>
      <c r="GD61" s="36" t="s">
        <v>124</v>
      </c>
      <c r="GE61" s="36" t="s">
        <v>1106</v>
      </c>
      <c r="GF61" s="36" t="s">
        <v>309</v>
      </c>
      <c r="GG61" s="36" t="s">
        <v>1117</v>
      </c>
      <c r="GH61" s="36" t="s">
        <v>309</v>
      </c>
      <c r="GI61" s="36" t="s">
        <v>107</v>
      </c>
      <c r="GJ61" s="36"/>
      <c r="GK61" s="36" t="s">
        <v>80</v>
      </c>
      <c r="GL61" s="36" t="s">
        <v>107</v>
      </c>
      <c r="GM61" s="36" t="s">
        <v>107</v>
      </c>
      <c r="GN61" s="36" t="s">
        <v>1412</v>
      </c>
      <c r="GO61" s="45" t="s">
        <v>309</v>
      </c>
      <c r="GP61" s="36" t="s">
        <v>1413</v>
      </c>
      <c r="GQ61" s="45" t="s">
        <v>309</v>
      </c>
      <c r="GR61" s="45" t="s">
        <v>1417</v>
      </c>
      <c r="GS61" s="45" t="s">
        <v>309</v>
      </c>
      <c r="GT61" s="36" t="s">
        <v>1367</v>
      </c>
      <c r="GU61" s="36" t="s">
        <v>309</v>
      </c>
      <c r="GV61" s="36" t="s">
        <v>1414</v>
      </c>
      <c r="GW61" s="45" t="s">
        <v>107</v>
      </c>
      <c r="GX61" s="36" t="s">
        <v>309</v>
      </c>
      <c r="GY61" s="36"/>
      <c r="GZ61" s="36" t="s">
        <v>100</v>
      </c>
      <c r="HA61" s="36" t="s">
        <v>309</v>
      </c>
      <c r="HB61" s="36" t="s">
        <v>100</v>
      </c>
      <c r="HC61" s="36" t="s">
        <v>309</v>
      </c>
      <c r="HD61" s="36" t="s">
        <v>107</v>
      </c>
      <c r="HE61" s="36" t="s">
        <v>309</v>
      </c>
      <c r="HF61" s="36" t="s">
        <v>107</v>
      </c>
      <c r="HG61" s="36" t="s">
        <v>309</v>
      </c>
      <c r="HH61" s="36" t="s">
        <v>81</v>
      </c>
      <c r="HI61" s="36" t="s">
        <v>309</v>
      </c>
      <c r="HJ61" s="36" t="s">
        <v>107</v>
      </c>
      <c r="HK61" s="36" t="s">
        <v>1472</v>
      </c>
      <c r="HL61" s="2" t="str">
        <f t="shared" si="1"/>
        <v>&lt;1500</v>
      </c>
    </row>
    <row r="62" spans="1:220" s="2" customFormat="1" ht="25.35" customHeight="1" x14ac:dyDescent="0.35">
      <c r="A62" s="33"/>
      <c r="B62" s="34">
        <v>42706</v>
      </c>
      <c r="C62" s="33">
        <v>9</v>
      </c>
      <c r="D62" s="37">
        <v>661</v>
      </c>
      <c r="E62" s="36" t="s">
        <v>1198</v>
      </c>
      <c r="F62" s="36" t="s">
        <v>1506</v>
      </c>
      <c r="G62" s="36" t="s">
        <v>309</v>
      </c>
      <c r="H62" s="34">
        <v>42120</v>
      </c>
      <c r="I62" s="34" t="s">
        <v>309</v>
      </c>
      <c r="J62" s="36" t="s">
        <v>836</v>
      </c>
      <c r="K62" s="36" t="s">
        <v>88</v>
      </c>
      <c r="L62" s="36" t="s">
        <v>35</v>
      </c>
      <c r="M62" s="36" t="s">
        <v>1269</v>
      </c>
      <c r="N62" s="35">
        <v>10</v>
      </c>
      <c r="O62" s="36">
        <v>27.630970000000001</v>
      </c>
      <c r="P62" s="36">
        <v>85.303039999999996</v>
      </c>
      <c r="Q62" s="36">
        <v>1344</v>
      </c>
      <c r="R62" s="36" t="s">
        <v>309</v>
      </c>
      <c r="S62" s="36" t="s">
        <v>119</v>
      </c>
      <c r="T62" s="36" t="s">
        <v>1232</v>
      </c>
      <c r="U62" s="36" t="s">
        <v>309</v>
      </c>
      <c r="V62" s="37" t="s">
        <v>107</v>
      </c>
      <c r="W62" s="36" t="s">
        <v>866</v>
      </c>
      <c r="X62" s="36" t="s">
        <v>42</v>
      </c>
      <c r="Y62" s="36" t="s">
        <v>309</v>
      </c>
      <c r="Z62" s="36" t="s">
        <v>124</v>
      </c>
      <c r="AA62" s="36" t="s">
        <v>107</v>
      </c>
      <c r="AB62" s="36" t="s">
        <v>117</v>
      </c>
      <c r="AC62" s="36" t="s">
        <v>1221</v>
      </c>
      <c r="AD62" s="36" t="s">
        <v>309</v>
      </c>
      <c r="AE62" s="37" t="s">
        <v>124</v>
      </c>
      <c r="AF62" s="35" t="s">
        <v>77</v>
      </c>
      <c r="AG62" s="35" t="s">
        <v>124</v>
      </c>
      <c r="AH62" s="37" t="s">
        <v>124</v>
      </c>
      <c r="AI62" s="36" t="s">
        <v>1504</v>
      </c>
      <c r="AJ62" s="36" t="s">
        <v>309</v>
      </c>
      <c r="AK62" s="37" t="s">
        <v>107</v>
      </c>
      <c r="AL62" s="35" t="s">
        <v>88</v>
      </c>
      <c r="AM62" s="35" t="s">
        <v>35</v>
      </c>
      <c r="AN62" s="35" t="s">
        <v>1270</v>
      </c>
      <c r="AO62" s="35">
        <v>10</v>
      </c>
      <c r="AP62" s="35" t="s">
        <v>309</v>
      </c>
      <c r="AQ62" s="35" t="s">
        <v>309</v>
      </c>
      <c r="AR62" s="35" t="s">
        <v>309</v>
      </c>
      <c r="AS62" s="35" t="s">
        <v>309</v>
      </c>
      <c r="AT62" s="37">
        <v>40</v>
      </c>
      <c r="AU62" s="37">
        <v>158</v>
      </c>
      <c r="AV62" s="37">
        <v>0</v>
      </c>
      <c r="AW62" s="37">
        <v>5</v>
      </c>
      <c r="AX62" s="37">
        <v>26</v>
      </c>
      <c r="AY62" s="37">
        <v>40</v>
      </c>
      <c r="AZ62" s="37">
        <v>14</v>
      </c>
      <c r="BA62" s="37">
        <v>85</v>
      </c>
      <c r="BB62" s="37">
        <v>0</v>
      </c>
      <c r="BC62" s="37">
        <v>7</v>
      </c>
      <c r="BD62" s="37">
        <v>12</v>
      </c>
      <c r="BE62" s="37">
        <v>47</v>
      </c>
      <c r="BF62" s="37">
        <v>7</v>
      </c>
      <c r="BG62" s="37">
        <v>73</v>
      </c>
      <c r="BH62" s="36" t="s">
        <v>1222</v>
      </c>
      <c r="BI62" s="34">
        <v>42119</v>
      </c>
      <c r="BJ62" s="37" t="s">
        <v>107</v>
      </c>
      <c r="BK62" s="36" t="s">
        <v>1223</v>
      </c>
      <c r="BL62" s="36" t="s">
        <v>309</v>
      </c>
      <c r="BM62" s="36" t="s">
        <v>1224</v>
      </c>
      <c r="BN62" s="36" t="s">
        <v>309</v>
      </c>
      <c r="BO62" s="36" t="s">
        <v>124</v>
      </c>
      <c r="BP62" s="36">
        <v>15</v>
      </c>
      <c r="BQ62" s="36" t="s">
        <v>124</v>
      </c>
      <c r="BR62" s="36" t="s">
        <v>107</v>
      </c>
      <c r="BS62" s="36" t="s">
        <v>124</v>
      </c>
      <c r="BT62" s="36" t="s">
        <v>107</v>
      </c>
      <c r="BU62" s="36" t="s">
        <v>107</v>
      </c>
      <c r="BV62" s="36" t="s">
        <v>107</v>
      </c>
      <c r="BW62" s="36" t="s">
        <v>107</v>
      </c>
      <c r="BX62" s="36" t="s">
        <v>107</v>
      </c>
      <c r="BY62" s="36" t="s">
        <v>107</v>
      </c>
      <c r="BZ62" s="36" t="s">
        <v>309</v>
      </c>
      <c r="CA62" s="36" t="s">
        <v>1225</v>
      </c>
      <c r="CB62" s="36" t="s">
        <v>309</v>
      </c>
      <c r="CC62" s="36" t="s">
        <v>78</v>
      </c>
      <c r="CD62" s="37" t="s">
        <v>107</v>
      </c>
      <c r="CE62" s="37" t="s">
        <v>80</v>
      </c>
      <c r="CF62" s="37" t="s">
        <v>107</v>
      </c>
      <c r="CG62" s="37" t="s">
        <v>107</v>
      </c>
      <c r="CH62" s="36" t="s">
        <v>1102</v>
      </c>
      <c r="CI62" s="36" t="s">
        <v>62</v>
      </c>
      <c r="CJ62" s="36" t="s">
        <v>62</v>
      </c>
      <c r="CK62" s="36" t="s">
        <v>62</v>
      </c>
      <c r="CL62" s="36" t="s">
        <v>62</v>
      </c>
      <c r="CM62" s="36" t="s">
        <v>1102</v>
      </c>
      <c r="CN62" s="36" t="s">
        <v>62</v>
      </c>
      <c r="CO62" s="36" t="s">
        <v>309</v>
      </c>
      <c r="CP62" s="36" t="s">
        <v>78</v>
      </c>
      <c r="CQ62" s="36" t="s">
        <v>62</v>
      </c>
      <c r="CR62" s="36" t="s">
        <v>1265</v>
      </c>
      <c r="CS62" s="36" t="s">
        <v>309</v>
      </c>
      <c r="CT62" s="36" t="s">
        <v>62</v>
      </c>
      <c r="CU62" s="36" t="s">
        <v>309</v>
      </c>
      <c r="CV62" s="36" t="s">
        <v>62</v>
      </c>
      <c r="CW62" s="36" t="s">
        <v>309</v>
      </c>
      <c r="CX62" s="36" t="s">
        <v>1240</v>
      </c>
      <c r="CY62" s="36" t="s">
        <v>107</v>
      </c>
      <c r="CZ62" s="36" t="s">
        <v>116</v>
      </c>
      <c r="DA62" s="36" t="s">
        <v>309</v>
      </c>
      <c r="DB62" s="36" t="s">
        <v>116</v>
      </c>
      <c r="DC62" s="36" t="s">
        <v>309</v>
      </c>
      <c r="DD62" s="36" t="s">
        <v>309</v>
      </c>
      <c r="DE62" s="36" t="s">
        <v>910</v>
      </c>
      <c r="DF62" s="36" t="s">
        <v>309</v>
      </c>
      <c r="DG62" s="37" t="s">
        <v>1264</v>
      </c>
      <c r="DH62" s="36" t="s">
        <v>62</v>
      </c>
      <c r="DI62" s="36" t="s">
        <v>309</v>
      </c>
      <c r="DJ62" s="36" t="s">
        <v>110</v>
      </c>
      <c r="DK62" s="37">
        <v>0</v>
      </c>
      <c r="DL62" s="36">
        <v>0</v>
      </c>
      <c r="DM62" s="37" t="s">
        <v>1114</v>
      </c>
      <c r="DN62" s="37" t="s">
        <v>1342</v>
      </c>
      <c r="DO62" s="36" t="s">
        <v>111</v>
      </c>
      <c r="DP62" s="36" t="s">
        <v>1103</v>
      </c>
      <c r="DQ62" s="36" t="s">
        <v>107</v>
      </c>
      <c r="DR62" s="37">
        <v>0</v>
      </c>
      <c r="DS62" s="36" t="s">
        <v>309</v>
      </c>
      <c r="DT62" s="37" t="s">
        <v>309</v>
      </c>
      <c r="DU62" s="37" t="s">
        <v>309</v>
      </c>
      <c r="DV62" s="37" t="s">
        <v>101</v>
      </c>
      <c r="DW62" s="37" t="s">
        <v>309</v>
      </c>
      <c r="DX62" s="37" t="s">
        <v>107</v>
      </c>
      <c r="DY62" s="36" t="s">
        <v>107</v>
      </c>
      <c r="DZ62" s="37" t="s">
        <v>124</v>
      </c>
      <c r="EA62" s="37" t="s">
        <v>1229</v>
      </c>
      <c r="EB62" s="36" t="s">
        <v>1230</v>
      </c>
      <c r="EC62" s="36" t="s">
        <v>309</v>
      </c>
      <c r="ED62" s="36"/>
      <c r="EE62" s="36" t="s">
        <v>124</v>
      </c>
      <c r="EF62" s="36" t="s">
        <v>1200</v>
      </c>
      <c r="EG62" s="36" t="s">
        <v>309</v>
      </c>
      <c r="EH62" s="37" t="s">
        <v>124</v>
      </c>
      <c r="EI62" s="37" t="s">
        <v>107</v>
      </c>
      <c r="EJ62" s="37" t="s">
        <v>107</v>
      </c>
      <c r="EK62" s="36" t="s">
        <v>1112</v>
      </c>
      <c r="EL62" s="36" t="s">
        <v>309</v>
      </c>
      <c r="EM62" s="36" t="s">
        <v>1110</v>
      </c>
      <c r="EN62" s="36" t="s">
        <v>309</v>
      </c>
      <c r="EO62" s="36" t="s">
        <v>62</v>
      </c>
      <c r="EP62" s="36" t="s">
        <v>309</v>
      </c>
      <c r="EQ62" s="36" t="s">
        <v>841</v>
      </c>
      <c r="ER62" s="36" t="s">
        <v>309</v>
      </c>
      <c r="ES62" s="36">
        <v>1</v>
      </c>
      <c r="ET62" s="37">
        <v>0</v>
      </c>
      <c r="EU62" s="37">
        <v>0</v>
      </c>
      <c r="EV62" s="37">
        <v>0</v>
      </c>
      <c r="EW62" s="37">
        <v>0</v>
      </c>
      <c r="EX62" s="37">
        <v>0</v>
      </c>
      <c r="EY62" s="37">
        <v>0</v>
      </c>
      <c r="EZ62" s="36" t="s">
        <v>107</v>
      </c>
      <c r="FA62" s="36" t="s">
        <v>107</v>
      </c>
      <c r="FB62" s="36" t="s">
        <v>107</v>
      </c>
      <c r="FC62" s="36" t="s">
        <v>309</v>
      </c>
      <c r="FD62" s="36" t="s">
        <v>124</v>
      </c>
      <c r="FE62" s="36" t="s">
        <v>309</v>
      </c>
      <c r="FF62" s="36" t="s">
        <v>309</v>
      </c>
      <c r="FG62" s="41" t="s">
        <v>1235</v>
      </c>
      <c r="FH62" s="36" t="s">
        <v>309</v>
      </c>
      <c r="FI62" s="36" t="s">
        <v>105</v>
      </c>
      <c r="FJ62" s="36"/>
      <c r="FK62" s="36" t="s">
        <v>124</v>
      </c>
      <c r="FL62" s="36" t="s">
        <v>124</v>
      </c>
      <c r="FM62" s="36" t="s">
        <v>107</v>
      </c>
      <c r="FN62" s="36" t="s">
        <v>1227</v>
      </c>
      <c r="FO62" s="36" t="s">
        <v>309</v>
      </c>
      <c r="FP62" s="36" t="s">
        <v>309</v>
      </c>
      <c r="FQ62" s="36" t="s">
        <v>309</v>
      </c>
      <c r="FR62" s="36" t="s">
        <v>1102</v>
      </c>
      <c r="FS62" s="36" t="s">
        <v>1102</v>
      </c>
      <c r="FT62" s="36" t="s">
        <v>124</v>
      </c>
      <c r="FU62" s="36" t="s">
        <v>124</v>
      </c>
      <c r="FV62" s="36" t="s">
        <v>79</v>
      </c>
      <c r="FW62" s="36" t="s">
        <v>309</v>
      </c>
      <c r="FX62" s="36" t="s">
        <v>79</v>
      </c>
      <c r="FY62" s="36" t="s">
        <v>309</v>
      </c>
      <c r="FZ62" s="37">
        <v>40</v>
      </c>
      <c r="GA62" s="36" t="s">
        <v>107</v>
      </c>
      <c r="GB62" s="36" t="s">
        <v>1105</v>
      </c>
      <c r="GC62" s="36" t="s">
        <v>107</v>
      </c>
      <c r="GD62" s="36" t="s">
        <v>124</v>
      </c>
      <c r="GE62" s="36" t="s">
        <v>1113</v>
      </c>
      <c r="GF62" s="36" t="s">
        <v>309</v>
      </c>
      <c r="GG62" s="36" t="s">
        <v>1117</v>
      </c>
      <c r="GH62" s="36" t="s">
        <v>309</v>
      </c>
      <c r="GI62" s="36" t="s">
        <v>107</v>
      </c>
      <c r="GJ62" s="36"/>
      <c r="GK62" s="36" t="s">
        <v>80</v>
      </c>
      <c r="GL62" s="36" t="s">
        <v>107</v>
      </c>
      <c r="GM62" s="36" t="s">
        <v>107</v>
      </c>
      <c r="GN62" s="36" t="s">
        <v>1412</v>
      </c>
      <c r="GO62" s="45" t="s">
        <v>309</v>
      </c>
      <c r="GP62" s="36" t="s">
        <v>1413</v>
      </c>
      <c r="GQ62" s="45" t="s">
        <v>309</v>
      </c>
      <c r="GR62" s="45" t="s">
        <v>1417</v>
      </c>
      <c r="GS62" s="45" t="s">
        <v>309</v>
      </c>
      <c r="GT62" s="36" t="s">
        <v>1367</v>
      </c>
      <c r="GU62" s="36" t="s">
        <v>309</v>
      </c>
      <c r="GV62" s="36" t="s">
        <v>1414</v>
      </c>
      <c r="GW62" s="45" t="s">
        <v>107</v>
      </c>
      <c r="GX62" s="36" t="s">
        <v>309</v>
      </c>
      <c r="GY62" s="36"/>
      <c r="GZ62" s="36" t="s">
        <v>100</v>
      </c>
      <c r="HA62" s="36" t="s">
        <v>309</v>
      </c>
      <c r="HB62" s="36" t="s">
        <v>100</v>
      </c>
      <c r="HC62" s="36" t="s">
        <v>309</v>
      </c>
      <c r="HD62" s="36" t="s">
        <v>107</v>
      </c>
      <c r="HE62" s="36" t="s">
        <v>309</v>
      </c>
      <c r="HF62" s="36" t="s">
        <v>107</v>
      </c>
      <c r="HG62" s="36" t="s">
        <v>309</v>
      </c>
      <c r="HH62" s="36" t="s">
        <v>81</v>
      </c>
      <c r="HI62" s="36" t="s">
        <v>309</v>
      </c>
      <c r="HJ62" s="36" t="s">
        <v>124</v>
      </c>
      <c r="HK62" s="36" t="s">
        <v>1474</v>
      </c>
      <c r="HL62" s="2" t="str">
        <f t="shared" si="1"/>
        <v>&lt;1500</v>
      </c>
    </row>
    <row r="63" spans="1:220" s="2" customFormat="1" ht="25.35" customHeight="1" x14ac:dyDescent="0.35">
      <c r="A63" s="33"/>
      <c r="B63" s="34">
        <v>42706</v>
      </c>
      <c r="C63" s="33">
        <v>9</v>
      </c>
      <c r="D63" s="37">
        <v>662</v>
      </c>
      <c r="E63" s="36" t="s">
        <v>1189</v>
      </c>
      <c r="F63" s="36" t="s">
        <v>1506</v>
      </c>
      <c r="G63" s="36" t="s">
        <v>309</v>
      </c>
      <c r="H63" s="34">
        <v>42130</v>
      </c>
      <c r="I63" s="34" t="s">
        <v>309</v>
      </c>
      <c r="J63" s="36" t="s">
        <v>836</v>
      </c>
      <c r="K63" s="36" t="s">
        <v>88</v>
      </c>
      <c r="L63" s="36" t="s">
        <v>35</v>
      </c>
      <c r="M63" s="36" t="s">
        <v>1269</v>
      </c>
      <c r="N63" s="35">
        <v>12</v>
      </c>
      <c r="O63" s="36">
        <v>27.62819</v>
      </c>
      <c r="P63" s="36">
        <v>85.302239999999998</v>
      </c>
      <c r="Q63" s="36">
        <v>1351</v>
      </c>
      <c r="R63" s="36" t="s">
        <v>309</v>
      </c>
      <c r="S63" s="36" t="s">
        <v>119</v>
      </c>
      <c r="T63" s="36" t="s">
        <v>1232</v>
      </c>
      <c r="U63" s="36" t="s">
        <v>309</v>
      </c>
      <c r="V63" s="37" t="s">
        <v>107</v>
      </c>
      <c r="W63" s="36" t="s">
        <v>866</v>
      </c>
      <c r="X63" s="36" t="s">
        <v>1081</v>
      </c>
      <c r="Y63" s="36" t="s">
        <v>309</v>
      </c>
      <c r="Z63" s="36" t="s">
        <v>124</v>
      </c>
      <c r="AA63" s="36" t="s">
        <v>124</v>
      </c>
      <c r="AB63" s="36" t="s">
        <v>115</v>
      </c>
      <c r="AC63" s="36" t="s">
        <v>1221</v>
      </c>
      <c r="AD63" s="36" t="s">
        <v>309</v>
      </c>
      <c r="AE63" s="37" t="s">
        <v>124</v>
      </c>
      <c r="AF63" s="35" t="s">
        <v>77</v>
      </c>
      <c r="AG63" s="35" t="s">
        <v>124</v>
      </c>
      <c r="AH63" s="37" t="s">
        <v>124</v>
      </c>
      <c r="AI63" s="36" t="s">
        <v>1504</v>
      </c>
      <c r="AJ63" s="36" t="s">
        <v>309</v>
      </c>
      <c r="AK63" s="37" t="s">
        <v>124</v>
      </c>
      <c r="AL63" s="35" t="s">
        <v>88</v>
      </c>
      <c r="AM63" s="35" t="s">
        <v>35</v>
      </c>
      <c r="AN63" s="35" t="s">
        <v>1189</v>
      </c>
      <c r="AO63" s="35">
        <v>12</v>
      </c>
      <c r="AP63" s="35" t="s">
        <v>309</v>
      </c>
      <c r="AQ63" s="35" t="s">
        <v>309</v>
      </c>
      <c r="AR63" s="35" t="s">
        <v>309</v>
      </c>
      <c r="AS63" s="35" t="s">
        <v>309</v>
      </c>
      <c r="AT63" s="37">
        <v>35</v>
      </c>
      <c r="AU63" s="37">
        <v>163</v>
      </c>
      <c r="AV63" s="37">
        <v>5</v>
      </c>
      <c r="AW63" s="37">
        <v>2</v>
      </c>
      <c r="AX63" s="37">
        <v>28</v>
      </c>
      <c r="AY63" s="37">
        <v>40</v>
      </c>
      <c r="AZ63" s="37">
        <v>12</v>
      </c>
      <c r="BA63" s="37">
        <v>87</v>
      </c>
      <c r="BB63" s="37">
        <v>2</v>
      </c>
      <c r="BC63" s="37">
        <v>2</v>
      </c>
      <c r="BD63" s="37">
        <v>16</v>
      </c>
      <c r="BE63" s="37">
        <v>47</v>
      </c>
      <c r="BF63" s="37">
        <v>9</v>
      </c>
      <c r="BG63" s="37">
        <v>76</v>
      </c>
      <c r="BH63" s="36" t="s">
        <v>1222</v>
      </c>
      <c r="BI63" s="34">
        <v>42119</v>
      </c>
      <c r="BJ63" s="37" t="s">
        <v>124</v>
      </c>
      <c r="BK63" s="36" t="s">
        <v>1223</v>
      </c>
      <c r="BL63" s="36" t="s">
        <v>309</v>
      </c>
      <c r="BM63" s="36" t="s">
        <v>1224</v>
      </c>
      <c r="BN63" s="36" t="s">
        <v>309</v>
      </c>
      <c r="BO63" s="36" t="s">
        <v>124</v>
      </c>
      <c r="BP63" s="36">
        <v>85</v>
      </c>
      <c r="BQ63" s="36" t="s">
        <v>124</v>
      </c>
      <c r="BR63" s="36" t="s">
        <v>107</v>
      </c>
      <c r="BS63" s="36" t="s">
        <v>124</v>
      </c>
      <c r="BT63" s="36" t="s">
        <v>107</v>
      </c>
      <c r="BU63" s="36" t="s">
        <v>107</v>
      </c>
      <c r="BV63" s="36" t="s">
        <v>107</v>
      </c>
      <c r="BW63" s="36" t="s">
        <v>107</v>
      </c>
      <c r="BX63" s="36" t="s">
        <v>107</v>
      </c>
      <c r="BY63" s="36" t="s">
        <v>107</v>
      </c>
      <c r="BZ63" s="36" t="s">
        <v>309</v>
      </c>
      <c r="CA63" s="36" t="s">
        <v>1225</v>
      </c>
      <c r="CB63" s="36" t="s">
        <v>309</v>
      </c>
      <c r="CC63" s="36" t="s">
        <v>1102</v>
      </c>
      <c r="CD63" s="37" t="s">
        <v>107</v>
      </c>
      <c r="CE63" s="37" t="s">
        <v>80</v>
      </c>
      <c r="CF63" s="37" t="s">
        <v>107</v>
      </c>
      <c r="CG63" s="37" t="s">
        <v>107</v>
      </c>
      <c r="CH63" s="36" t="s">
        <v>1102</v>
      </c>
      <c r="CI63" s="36" t="s">
        <v>62</v>
      </c>
      <c r="CJ63" s="36" t="s">
        <v>62</v>
      </c>
      <c r="CK63" s="36" t="s">
        <v>62</v>
      </c>
      <c r="CL63" s="36" t="s">
        <v>1102</v>
      </c>
      <c r="CM63" s="36" t="s">
        <v>76</v>
      </c>
      <c r="CN63" s="36" t="s">
        <v>62</v>
      </c>
      <c r="CO63" s="36" t="s">
        <v>309</v>
      </c>
      <c r="CP63" s="36" t="s">
        <v>1102</v>
      </c>
      <c r="CQ63" s="36" t="s">
        <v>62</v>
      </c>
      <c r="CR63" s="36" t="s">
        <v>1265</v>
      </c>
      <c r="CS63" s="36" t="s">
        <v>309</v>
      </c>
      <c r="CT63" s="36" t="s">
        <v>62</v>
      </c>
      <c r="CU63" s="36" t="s">
        <v>309</v>
      </c>
      <c r="CV63" s="36" t="s">
        <v>62</v>
      </c>
      <c r="CW63" s="36" t="s">
        <v>309</v>
      </c>
      <c r="CX63" s="36" t="s">
        <v>1227</v>
      </c>
      <c r="CY63" s="36" t="s">
        <v>107</v>
      </c>
      <c r="CZ63" s="36" t="s">
        <v>116</v>
      </c>
      <c r="DA63" s="36" t="s">
        <v>309</v>
      </c>
      <c r="DB63" s="36" t="s">
        <v>1108</v>
      </c>
      <c r="DC63" s="36" t="s">
        <v>309</v>
      </c>
      <c r="DD63" s="36" t="s">
        <v>309</v>
      </c>
      <c r="DE63" s="36" t="s">
        <v>910</v>
      </c>
      <c r="DF63" s="36" t="s">
        <v>309</v>
      </c>
      <c r="DG63" s="37" t="s">
        <v>1242</v>
      </c>
      <c r="DH63" s="36" t="s">
        <v>62</v>
      </c>
      <c r="DI63" s="36" t="s">
        <v>309</v>
      </c>
      <c r="DJ63" s="36" t="s">
        <v>110</v>
      </c>
      <c r="DK63" s="37">
        <v>2</v>
      </c>
      <c r="DL63" s="36">
        <v>0</v>
      </c>
      <c r="DM63" s="37" t="s">
        <v>85</v>
      </c>
      <c r="DN63" s="37" t="s">
        <v>309</v>
      </c>
      <c r="DO63" s="36" t="s">
        <v>112</v>
      </c>
      <c r="DP63" s="36" t="s">
        <v>1103</v>
      </c>
      <c r="DQ63" s="36" t="s">
        <v>107</v>
      </c>
      <c r="DR63" s="37">
        <v>0</v>
      </c>
      <c r="DS63" s="37" t="s">
        <v>309</v>
      </c>
      <c r="DT63" s="37" t="s">
        <v>309</v>
      </c>
      <c r="DU63" s="37" t="s">
        <v>309</v>
      </c>
      <c r="DV63" s="37" t="s">
        <v>1104</v>
      </c>
      <c r="DW63" s="37" t="s">
        <v>309</v>
      </c>
      <c r="DX63" s="37" t="s">
        <v>107</v>
      </c>
      <c r="DY63" s="36" t="s">
        <v>107</v>
      </c>
      <c r="DZ63" s="37" t="s">
        <v>124</v>
      </c>
      <c r="EA63" s="37" t="s">
        <v>1229</v>
      </c>
      <c r="EB63" s="36" t="s">
        <v>1230</v>
      </c>
      <c r="EC63" s="36" t="s">
        <v>309</v>
      </c>
      <c r="ED63" s="36"/>
      <c r="EE63" s="36" t="s">
        <v>124</v>
      </c>
      <c r="EF63" s="36" t="s">
        <v>1200</v>
      </c>
      <c r="EG63" s="36" t="s">
        <v>309</v>
      </c>
      <c r="EH63" s="37" t="s">
        <v>124</v>
      </c>
      <c r="EI63" s="37" t="s">
        <v>107</v>
      </c>
      <c r="EJ63" s="37" t="s">
        <v>107</v>
      </c>
      <c r="EK63" s="36" t="s">
        <v>1112</v>
      </c>
      <c r="EL63" s="36" t="s">
        <v>309</v>
      </c>
      <c r="EM63" s="36" t="s">
        <v>1110</v>
      </c>
      <c r="EN63" s="36" t="s">
        <v>309</v>
      </c>
      <c r="EO63" s="36" t="s">
        <v>62</v>
      </c>
      <c r="EP63" s="36" t="s">
        <v>309</v>
      </c>
      <c r="EQ63" s="36" t="s">
        <v>841</v>
      </c>
      <c r="ER63" s="36" t="s">
        <v>309</v>
      </c>
      <c r="ES63" s="36">
        <v>0</v>
      </c>
      <c r="ET63" s="37">
        <v>0</v>
      </c>
      <c r="EU63" s="37">
        <v>0</v>
      </c>
      <c r="EV63" s="37">
        <v>0</v>
      </c>
      <c r="EW63" s="37">
        <v>0</v>
      </c>
      <c r="EX63" s="37">
        <v>0</v>
      </c>
      <c r="EY63" s="37">
        <v>0</v>
      </c>
      <c r="EZ63" s="36" t="s">
        <v>124</v>
      </c>
      <c r="FA63" s="36" t="s">
        <v>107</v>
      </c>
      <c r="FB63" s="36" t="s">
        <v>107</v>
      </c>
      <c r="FC63" s="36" t="s">
        <v>309</v>
      </c>
      <c r="FD63" s="36" t="s">
        <v>124</v>
      </c>
      <c r="FE63" s="36" t="s">
        <v>309</v>
      </c>
      <c r="FF63" s="36" t="s">
        <v>309</v>
      </c>
      <c r="FG63" s="41" t="s">
        <v>1251</v>
      </c>
      <c r="FH63" s="36" t="s">
        <v>309</v>
      </c>
      <c r="FI63" s="36" t="s">
        <v>105</v>
      </c>
      <c r="FJ63" s="36"/>
      <c r="FK63" s="36" t="s">
        <v>124</v>
      </c>
      <c r="FL63" s="36" t="s">
        <v>124</v>
      </c>
      <c r="FM63" s="36" t="s">
        <v>107</v>
      </c>
      <c r="FN63" s="36" t="s">
        <v>1227</v>
      </c>
      <c r="FO63" s="36" t="s">
        <v>309</v>
      </c>
      <c r="FP63" s="36" t="s">
        <v>309</v>
      </c>
      <c r="FQ63" s="36" t="s">
        <v>309</v>
      </c>
      <c r="FR63" s="36" t="s">
        <v>1102</v>
      </c>
      <c r="FS63" s="36" t="s">
        <v>1102</v>
      </c>
      <c r="FT63" s="36" t="s">
        <v>124</v>
      </c>
      <c r="FU63" s="36" t="s">
        <v>124</v>
      </c>
      <c r="FV63" s="36" t="s">
        <v>79</v>
      </c>
      <c r="FW63" s="36" t="s">
        <v>309</v>
      </c>
      <c r="FX63" s="36" t="s">
        <v>79</v>
      </c>
      <c r="FY63" s="36" t="s">
        <v>309</v>
      </c>
      <c r="FZ63" s="37">
        <v>50</v>
      </c>
      <c r="GA63" s="36" t="s">
        <v>107</v>
      </c>
      <c r="GB63" s="36" t="s">
        <v>1105</v>
      </c>
      <c r="GC63" s="36" t="s">
        <v>107</v>
      </c>
      <c r="GD63" s="36" t="s">
        <v>124</v>
      </c>
      <c r="GE63" s="36" t="s">
        <v>1113</v>
      </c>
      <c r="GF63" s="36" t="s">
        <v>309</v>
      </c>
      <c r="GG63" s="36" t="s">
        <v>1117</v>
      </c>
      <c r="GH63" s="36" t="s">
        <v>309</v>
      </c>
      <c r="GI63" s="36" t="s">
        <v>107</v>
      </c>
      <c r="GJ63" s="36"/>
      <c r="GK63" s="36" t="s">
        <v>80</v>
      </c>
      <c r="GL63" s="36" t="s">
        <v>107</v>
      </c>
      <c r="GM63" s="36" t="s">
        <v>107</v>
      </c>
      <c r="GN63" s="36" t="s">
        <v>1412</v>
      </c>
      <c r="GO63" s="45" t="s">
        <v>309</v>
      </c>
      <c r="GP63" s="36" t="s">
        <v>1413</v>
      </c>
      <c r="GQ63" s="45" t="s">
        <v>309</v>
      </c>
      <c r="GR63" s="45" t="s">
        <v>1367</v>
      </c>
      <c r="GS63" s="45" t="s">
        <v>309</v>
      </c>
      <c r="GT63" s="36" t="s">
        <v>1367</v>
      </c>
      <c r="GU63" s="36" t="s">
        <v>309</v>
      </c>
      <c r="GV63" s="36" t="s">
        <v>1414</v>
      </c>
      <c r="GW63" s="45" t="s">
        <v>107</v>
      </c>
      <c r="GX63" s="36" t="s">
        <v>309</v>
      </c>
      <c r="GY63" s="36"/>
      <c r="GZ63" s="36" t="s">
        <v>100</v>
      </c>
      <c r="HA63" s="36" t="s">
        <v>309</v>
      </c>
      <c r="HB63" s="36" t="s">
        <v>100</v>
      </c>
      <c r="HC63" s="36" t="s">
        <v>309</v>
      </c>
      <c r="HD63" s="36" t="s">
        <v>107</v>
      </c>
      <c r="HE63" s="36" t="s">
        <v>309</v>
      </c>
      <c r="HF63" s="36" t="s">
        <v>107</v>
      </c>
      <c r="HG63" s="36" t="s">
        <v>309</v>
      </c>
      <c r="HH63" s="36" t="s">
        <v>81</v>
      </c>
      <c r="HI63" s="36" t="s">
        <v>309</v>
      </c>
      <c r="HJ63" s="36" t="s">
        <v>124</v>
      </c>
      <c r="HK63" s="36" t="s">
        <v>1471</v>
      </c>
      <c r="HL63" s="2" t="str">
        <f t="shared" si="1"/>
        <v>&lt;1500</v>
      </c>
    </row>
    <row r="64" spans="1:220" s="2" customFormat="1" ht="25.35" customHeight="1" x14ac:dyDescent="0.35">
      <c r="A64" s="33"/>
      <c r="B64" s="34">
        <v>42705</v>
      </c>
      <c r="C64" s="33">
        <v>9</v>
      </c>
      <c r="D64" s="37">
        <v>663</v>
      </c>
      <c r="E64" s="36" t="s">
        <v>1272</v>
      </c>
      <c r="F64" s="36" t="s">
        <v>1506</v>
      </c>
      <c r="G64" s="36" t="s">
        <v>309</v>
      </c>
      <c r="H64" s="34">
        <v>42150</v>
      </c>
      <c r="I64" s="34" t="s">
        <v>309</v>
      </c>
      <c r="J64" s="36" t="s">
        <v>838</v>
      </c>
      <c r="K64" s="36" t="s">
        <v>88</v>
      </c>
      <c r="L64" s="36" t="s">
        <v>16</v>
      </c>
      <c r="M64" s="36" t="s">
        <v>869</v>
      </c>
      <c r="N64" s="35">
        <v>2</v>
      </c>
      <c r="O64" s="36">
        <v>27.668900000000001</v>
      </c>
      <c r="P64" s="36">
        <v>85.440092000000007</v>
      </c>
      <c r="Q64" s="36">
        <v>1311</v>
      </c>
      <c r="R64" s="36" t="s">
        <v>309</v>
      </c>
      <c r="S64" s="36" t="s">
        <v>119</v>
      </c>
      <c r="T64" s="36" t="s">
        <v>1232</v>
      </c>
      <c r="U64" s="36" t="s">
        <v>309</v>
      </c>
      <c r="V64" s="37" t="s">
        <v>107</v>
      </c>
      <c r="W64" s="36" t="s">
        <v>866</v>
      </c>
      <c r="X64" s="36" t="s">
        <v>42</v>
      </c>
      <c r="Y64" s="36" t="s">
        <v>309</v>
      </c>
      <c r="Z64" s="36" t="s">
        <v>124</v>
      </c>
      <c r="AA64" s="36" t="s">
        <v>107</v>
      </c>
      <c r="AB64" s="36" t="s">
        <v>117</v>
      </c>
      <c r="AC64" s="36" t="s">
        <v>1221</v>
      </c>
      <c r="AD64" s="36" t="s">
        <v>309</v>
      </c>
      <c r="AE64" s="37" t="s">
        <v>124</v>
      </c>
      <c r="AF64" s="35" t="s">
        <v>76</v>
      </c>
      <c r="AG64" s="35" t="s">
        <v>124</v>
      </c>
      <c r="AH64" s="37" t="s">
        <v>124</v>
      </c>
      <c r="AI64" s="36" t="s">
        <v>1504</v>
      </c>
      <c r="AJ64" s="36" t="s">
        <v>309</v>
      </c>
      <c r="AK64" s="37" t="s">
        <v>107</v>
      </c>
      <c r="AL64" s="35" t="s">
        <v>88</v>
      </c>
      <c r="AM64" s="35" t="s">
        <v>16</v>
      </c>
      <c r="AN64" s="35" t="s">
        <v>1336</v>
      </c>
      <c r="AO64" s="35">
        <v>2</v>
      </c>
      <c r="AP64" s="35" t="s">
        <v>88</v>
      </c>
      <c r="AQ64" s="35" t="s">
        <v>16</v>
      </c>
      <c r="AR64" s="35" t="s">
        <v>1087</v>
      </c>
      <c r="AS64" s="35">
        <v>7</v>
      </c>
      <c r="AT64" s="37">
        <v>40</v>
      </c>
      <c r="AU64" s="37">
        <v>141</v>
      </c>
      <c r="AV64" s="37">
        <v>2</v>
      </c>
      <c r="AW64" s="37">
        <v>10</v>
      </c>
      <c r="AX64" s="37">
        <v>16</v>
      </c>
      <c r="AY64" s="37">
        <v>31</v>
      </c>
      <c r="AZ64" s="37">
        <v>14</v>
      </c>
      <c r="BA64" s="37">
        <v>73</v>
      </c>
      <c r="BB64" s="37">
        <v>5</v>
      </c>
      <c r="BC64" s="37">
        <v>12</v>
      </c>
      <c r="BD64" s="37">
        <v>21</v>
      </c>
      <c r="BE64" s="37">
        <v>21</v>
      </c>
      <c r="BF64" s="37">
        <v>9</v>
      </c>
      <c r="BG64" s="37">
        <v>68</v>
      </c>
      <c r="BH64" s="36" t="s">
        <v>1249</v>
      </c>
      <c r="BI64" s="34">
        <v>42119</v>
      </c>
      <c r="BJ64" s="37" t="s">
        <v>107</v>
      </c>
      <c r="BK64" s="36" t="s">
        <v>1223</v>
      </c>
      <c r="BL64" s="36" t="s">
        <v>309</v>
      </c>
      <c r="BM64" s="36" t="s">
        <v>1224</v>
      </c>
      <c r="BN64" s="36" t="s">
        <v>309</v>
      </c>
      <c r="BO64" s="36" t="s">
        <v>124</v>
      </c>
      <c r="BP64" s="36">
        <v>5</v>
      </c>
      <c r="BQ64" s="36" t="s">
        <v>107</v>
      </c>
      <c r="BR64" s="36" t="s">
        <v>124</v>
      </c>
      <c r="BS64" s="36" t="s">
        <v>107</v>
      </c>
      <c r="BT64" s="36" t="s">
        <v>107</v>
      </c>
      <c r="BU64" s="36" t="s">
        <v>107</v>
      </c>
      <c r="BV64" s="36" t="s">
        <v>107</v>
      </c>
      <c r="BW64" s="36" t="s">
        <v>107</v>
      </c>
      <c r="BX64" s="36" t="s">
        <v>107</v>
      </c>
      <c r="BY64" s="36" t="s">
        <v>107</v>
      </c>
      <c r="BZ64" s="36" t="s">
        <v>309</v>
      </c>
      <c r="CA64" s="36" t="s">
        <v>1225</v>
      </c>
      <c r="CB64" s="36" t="s">
        <v>309</v>
      </c>
      <c r="CC64" s="36" t="s">
        <v>1102</v>
      </c>
      <c r="CD64" s="37" t="s">
        <v>107</v>
      </c>
      <c r="CE64" s="37" t="s">
        <v>1226</v>
      </c>
      <c r="CF64" s="37" t="s">
        <v>309</v>
      </c>
      <c r="CG64" s="37" t="s">
        <v>107</v>
      </c>
      <c r="CH64" s="36" t="s">
        <v>1102</v>
      </c>
      <c r="CI64" s="36" t="s">
        <v>62</v>
      </c>
      <c r="CJ64" s="36" t="s">
        <v>62</v>
      </c>
      <c r="CK64" s="36" t="s">
        <v>62</v>
      </c>
      <c r="CL64" s="36" t="s">
        <v>62</v>
      </c>
      <c r="CM64" s="36" t="s">
        <v>1102</v>
      </c>
      <c r="CN64" s="36" t="s">
        <v>62</v>
      </c>
      <c r="CO64" s="36" t="s">
        <v>309</v>
      </c>
      <c r="CP64" s="36" t="s">
        <v>1102</v>
      </c>
      <c r="CQ64" s="36" t="s">
        <v>1102</v>
      </c>
      <c r="CR64" s="36" t="s">
        <v>1265</v>
      </c>
      <c r="CS64" s="36" t="s">
        <v>309</v>
      </c>
      <c r="CT64" s="36" t="s">
        <v>906</v>
      </c>
      <c r="CU64" s="36" t="s">
        <v>309</v>
      </c>
      <c r="CV64" s="36" t="s">
        <v>93</v>
      </c>
      <c r="CW64" s="36" t="s">
        <v>309</v>
      </c>
      <c r="CX64" s="36" t="s">
        <v>1227</v>
      </c>
      <c r="CY64" s="36" t="s">
        <v>124</v>
      </c>
      <c r="CZ64" s="36" t="s">
        <v>1120</v>
      </c>
      <c r="DA64" s="36" t="s">
        <v>309</v>
      </c>
      <c r="DB64" s="36" t="s">
        <v>103</v>
      </c>
      <c r="DC64" s="36" t="s">
        <v>309</v>
      </c>
      <c r="DD64" s="36" t="s">
        <v>309</v>
      </c>
      <c r="DE64" s="36" t="s">
        <v>910</v>
      </c>
      <c r="DF64" s="36" t="s">
        <v>309</v>
      </c>
      <c r="DG64" s="37" t="s">
        <v>839</v>
      </c>
      <c r="DH64" s="36" t="s">
        <v>62</v>
      </c>
      <c r="DI64" s="36" t="s">
        <v>309</v>
      </c>
      <c r="DJ64" s="36" t="s">
        <v>110</v>
      </c>
      <c r="DK64" s="37">
        <v>8</v>
      </c>
      <c r="DL64" s="36">
        <v>2</v>
      </c>
      <c r="DM64" s="37" t="s">
        <v>1161</v>
      </c>
      <c r="DN64" s="37" t="s">
        <v>309</v>
      </c>
      <c r="DO64" s="36" t="s">
        <v>112</v>
      </c>
      <c r="DP64" s="36" t="s">
        <v>1103</v>
      </c>
      <c r="DQ64" s="36" t="s">
        <v>124</v>
      </c>
      <c r="DR64" s="37">
        <v>0</v>
      </c>
      <c r="DS64" s="37" t="s">
        <v>309</v>
      </c>
      <c r="DT64" s="37" t="s">
        <v>309</v>
      </c>
      <c r="DU64" s="37" t="s">
        <v>309</v>
      </c>
      <c r="DV64" s="37" t="s">
        <v>101</v>
      </c>
      <c r="DW64" s="37" t="s">
        <v>309</v>
      </c>
      <c r="DX64" s="37" t="s">
        <v>124</v>
      </c>
      <c r="DY64" s="36" t="s">
        <v>1234</v>
      </c>
      <c r="DZ64" s="37" t="s">
        <v>124</v>
      </c>
      <c r="EA64" s="37" t="s">
        <v>1229</v>
      </c>
      <c r="EB64" s="36" t="s">
        <v>1230</v>
      </c>
      <c r="EC64" s="36" t="s">
        <v>309</v>
      </c>
      <c r="ED64" s="36"/>
      <c r="EE64" s="36" t="s">
        <v>124</v>
      </c>
      <c r="EF64" s="36" t="s">
        <v>1201</v>
      </c>
      <c r="EG64" s="36" t="s">
        <v>309</v>
      </c>
      <c r="EH64" s="37" t="s">
        <v>107</v>
      </c>
      <c r="EI64" s="37" t="s">
        <v>107</v>
      </c>
      <c r="EJ64" s="37" t="s">
        <v>107</v>
      </c>
      <c r="EK64" s="36" t="s">
        <v>62</v>
      </c>
      <c r="EL64" s="36" t="s">
        <v>309</v>
      </c>
      <c r="EM64" s="36" t="s">
        <v>62</v>
      </c>
      <c r="EN64" s="36" t="s">
        <v>309</v>
      </c>
      <c r="EO64" s="36" t="s">
        <v>62</v>
      </c>
      <c r="EP64" s="36" t="s">
        <v>309</v>
      </c>
      <c r="EQ64" s="36" t="s">
        <v>841</v>
      </c>
      <c r="ER64" s="36" t="s">
        <v>309</v>
      </c>
      <c r="ES64" s="36">
        <v>0</v>
      </c>
      <c r="ET64" s="37">
        <v>0</v>
      </c>
      <c r="EU64" s="37">
        <v>0</v>
      </c>
      <c r="EV64" s="37">
        <v>0</v>
      </c>
      <c r="EW64" s="37">
        <v>0</v>
      </c>
      <c r="EX64" s="37">
        <v>0</v>
      </c>
      <c r="EY64" s="37">
        <v>0</v>
      </c>
      <c r="EZ64" s="36" t="s">
        <v>107</v>
      </c>
      <c r="FA64" s="36" t="s">
        <v>107</v>
      </c>
      <c r="FB64" s="36" t="s">
        <v>107</v>
      </c>
      <c r="FC64" s="36" t="s">
        <v>309</v>
      </c>
      <c r="FD64" s="36" t="s">
        <v>124</v>
      </c>
      <c r="FE64" s="36" t="s">
        <v>309</v>
      </c>
      <c r="FF64" s="36" t="s">
        <v>309</v>
      </c>
      <c r="FG64" s="41" t="s">
        <v>1235</v>
      </c>
      <c r="FH64" s="36" t="s">
        <v>309</v>
      </c>
      <c r="FI64" s="36" t="s">
        <v>1</v>
      </c>
      <c r="FJ64" s="36"/>
      <c r="FK64" s="36" t="s">
        <v>124</v>
      </c>
      <c r="FL64" s="36" t="s">
        <v>124</v>
      </c>
      <c r="FM64" s="36" t="s">
        <v>107</v>
      </c>
      <c r="FN64" s="36" t="s">
        <v>1227</v>
      </c>
      <c r="FO64" s="36" t="s">
        <v>309</v>
      </c>
      <c r="FP64" s="36" t="s">
        <v>309</v>
      </c>
      <c r="FQ64" s="36" t="s">
        <v>309</v>
      </c>
      <c r="FR64" s="36" t="s">
        <v>1102</v>
      </c>
      <c r="FS64" s="36" t="s">
        <v>1102</v>
      </c>
      <c r="FT64" s="36" t="s">
        <v>124</v>
      </c>
      <c r="FU64" s="36" t="s">
        <v>124</v>
      </c>
      <c r="FV64" s="36" t="s">
        <v>84</v>
      </c>
      <c r="FW64" s="36" t="s">
        <v>309</v>
      </c>
      <c r="FX64" s="36" t="s">
        <v>84</v>
      </c>
      <c r="FY64" s="36" t="s">
        <v>309</v>
      </c>
      <c r="FZ64" s="37">
        <v>100</v>
      </c>
      <c r="GA64" s="36" t="s">
        <v>124</v>
      </c>
      <c r="GB64" s="36" t="s">
        <v>1111</v>
      </c>
      <c r="GC64" s="36" t="s">
        <v>107</v>
      </c>
      <c r="GD64" s="36" t="s">
        <v>124</v>
      </c>
      <c r="GE64" s="36" t="s">
        <v>1113</v>
      </c>
      <c r="GF64" s="36" t="s">
        <v>309</v>
      </c>
      <c r="GG64" s="36" t="s">
        <v>1113</v>
      </c>
      <c r="GH64" s="36" t="s">
        <v>309</v>
      </c>
      <c r="GI64" s="36" t="s">
        <v>107</v>
      </c>
      <c r="GJ64" s="36"/>
      <c r="GK64" s="36" t="s">
        <v>80</v>
      </c>
      <c r="GL64" s="36" t="s">
        <v>107</v>
      </c>
      <c r="GM64" s="36" t="s">
        <v>107</v>
      </c>
      <c r="GN64" s="36" t="s">
        <v>1412</v>
      </c>
      <c r="GO64" s="45" t="s">
        <v>309</v>
      </c>
      <c r="GP64" s="36" t="s">
        <v>1413</v>
      </c>
      <c r="GQ64" s="45" t="s">
        <v>309</v>
      </c>
      <c r="GR64" s="45" t="s">
        <v>1415</v>
      </c>
      <c r="GS64" s="45" t="s">
        <v>309</v>
      </c>
      <c r="GT64" s="36" t="s">
        <v>1418</v>
      </c>
      <c r="GU64" s="36" t="s">
        <v>309</v>
      </c>
      <c r="GV64" s="36" t="s">
        <v>1414</v>
      </c>
      <c r="GW64" s="45" t="s">
        <v>107</v>
      </c>
      <c r="GX64" s="36" t="s">
        <v>309</v>
      </c>
      <c r="GY64" s="36"/>
      <c r="GZ64" s="36" t="s">
        <v>1236</v>
      </c>
      <c r="HA64" s="36" t="s">
        <v>309</v>
      </c>
      <c r="HB64" s="36" t="s">
        <v>1236</v>
      </c>
      <c r="HC64" s="36" t="s">
        <v>309</v>
      </c>
      <c r="HD64" s="36" t="s">
        <v>107</v>
      </c>
      <c r="HE64" s="36" t="s">
        <v>309</v>
      </c>
      <c r="HF64" s="36" t="s">
        <v>124</v>
      </c>
      <c r="HG64" s="36" t="s">
        <v>866</v>
      </c>
      <c r="HH64" s="36" t="s">
        <v>1263</v>
      </c>
      <c r="HI64" s="36" t="s">
        <v>309</v>
      </c>
      <c r="HJ64" s="36" t="s">
        <v>107</v>
      </c>
      <c r="HK64" s="36" t="s">
        <v>1467</v>
      </c>
      <c r="HL64" s="2" t="str">
        <f t="shared" si="1"/>
        <v>&lt;1500</v>
      </c>
    </row>
    <row r="65" spans="1:220" s="2" customFormat="1" ht="25.35" customHeight="1" x14ac:dyDescent="0.35">
      <c r="A65" s="33"/>
      <c r="B65" s="34">
        <v>42705</v>
      </c>
      <c r="C65" s="33">
        <v>9</v>
      </c>
      <c r="D65" s="37">
        <v>664</v>
      </c>
      <c r="E65" s="36" t="s">
        <v>1291</v>
      </c>
      <c r="F65" s="36" t="s">
        <v>1507</v>
      </c>
      <c r="G65" s="36" t="s">
        <v>309</v>
      </c>
      <c r="H65" s="34" t="s">
        <v>1509</v>
      </c>
      <c r="I65" s="34" t="s">
        <v>309</v>
      </c>
      <c r="J65" s="36" t="s">
        <v>840</v>
      </c>
      <c r="K65" s="36" t="s">
        <v>88</v>
      </c>
      <c r="L65" s="36" t="s">
        <v>89</v>
      </c>
      <c r="M65" s="36" t="s">
        <v>1296</v>
      </c>
      <c r="N65" s="35">
        <v>1</v>
      </c>
      <c r="O65" s="36">
        <v>27.883310000000002</v>
      </c>
      <c r="P65" s="36">
        <v>85.540729999999996</v>
      </c>
      <c r="Q65" s="36">
        <v>997</v>
      </c>
      <c r="R65" s="36" t="s">
        <v>309</v>
      </c>
      <c r="S65" s="36" t="s">
        <v>119</v>
      </c>
      <c r="T65" s="36" t="s">
        <v>1232</v>
      </c>
      <c r="U65" s="36" t="s">
        <v>309</v>
      </c>
      <c r="V65" s="37" t="s">
        <v>107</v>
      </c>
      <c r="W65" s="36" t="s">
        <v>866</v>
      </c>
      <c r="X65" s="36" t="s">
        <v>1081</v>
      </c>
      <c r="Y65" s="36" t="s">
        <v>309</v>
      </c>
      <c r="Z65" s="36" t="s">
        <v>124</v>
      </c>
      <c r="AA65" s="36" t="s">
        <v>107</v>
      </c>
      <c r="AB65" s="36" t="s">
        <v>115</v>
      </c>
      <c r="AC65" s="36" t="s">
        <v>1221</v>
      </c>
      <c r="AD65" s="36" t="s">
        <v>309</v>
      </c>
      <c r="AE65" s="37" t="s">
        <v>124</v>
      </c>
      <c r="AF65" s="35" t="s">
        <v>77</v>
      </c>
      <c r="AG65" s="35" t="s">
        <v>124</v>
      </c>
      <c r="AH65" s="37" t="s">
        <v>107</v>
      </c>
      <c r="AI65" s="36" t="s">
        <v>309</v>
      </c>
      <c r="AJ65" s="36" t="s">
        <v>309</v>
      </c>
      <c r="AK65" s="37" t="s">
        <v>124</v>
      </c>
      <c r="AL65" s="35" t="s">
        <v>88</v>
      </c>
      <c r="AM65" s="35" t="s">
        <v>89</v>
      </c>
      <c r="AN65" s="35" t="s">
        <v>1296</v>
      </c>
      <c r="AO65" s="35">
        <v>2</v>
      </c>
      <c r="AP65" s="35" t="s">
        <v>88</v>
      </c>
      <c r="AQ65" s="35" t="s">
        <v>89</v>
      </c>
      <c r="AR65" s="35" t="s">
        <v>913</v>
      </c>
      <c r="AS65" s="35" t="s">
        <v>309</v>
      </c>
      <c r="AT65" s="37">
        <v>30</v>
      </c>
      <c r="AU65" s="37">
        <v>134</v>
      </c>
      <c r="AV65" s="37">
        <v>0</v>
      </c>
      <c r="AW65" s="37">
        <v>4</v>
      </c>
      <c r="AX65" s="37">
        <v>4</v>
      </c>
      <c r="AY65" s="37">
        <v>50</v>
      </c>
      <c r="AZ65" s="37">
        <v>6</v>
      </c>
      <c r="BA65" s="37">
        <v>64</v>
      </c>
      <c r="BB65" s="37">
        <v>0</v>
      </c>
      <c r="BC65" s="37">
        <v>2</v>
      </c>
      <c r="BD65" s="37">
        <v>12</v>
      </c>
      <c r="BE65" s="37">
        <v>50</v>
      </c>
      <c r="BF65" s="37">
        <v>6</v>
      </c>
      <c r="BG65" s="37">
        <v>70</v>
      </c>
      <c r="BH65" s="36" t="s">
        <v>1311</v>
      </c>
      <c r="BI65" s="34">
        <v>42144</v>
      </c>
      <c r="BJ65" s="37" t="s">
        <v>42</v>
      </c>
      <c r="BK65" s="36" t="s">
        <v>109</v>
      </c>
      <c r="BL65" s="36" t="s">
        <v>309</v>
      </c>
      <c r="BM65" s="36" t="s">
        <v>1258</v>
      </c>
      <c r="BN65" s="36" t="s">
        <v>309</v>
      </c>
      <c r="BO65" s="36" t="s">
        <v>107</v>
      </c>
      <c r="BP65" s="36" t="s">
        <v>309</v>
      </c>
      <c r="BQ65" s="36" t="s">
        <v>309</v>
      </c>
      <c r="BR65" s="36" t="s">
        <v>107</v>
      </c>
      <c r="BS65" s="36" t="s">
        <v>107</v>
      </c>
      <c r="BT65" s="36" t="s">
        <v>107</v>
      </c>
      <c r="BU65" s="36" t="s">
        <v>107</v>
      </c>
      <c r="BV65" s="36" t="s">
        <v>107</v>
      </c>
      <c r="BW65" s="36" t="s">
        <v>107</v>
      </c>
      <c r="BX65" s="36" t="s">
        <v>107</v>
      </c>
      <c r="BY65" s="36" t="s">
        <v>107</v>
      </c>
      <c r="BZ65" s="36" t="s">
        <v>309</v>
      </c>
      <c r="CA65" s="36" t="s">
        <v>309</v>
      </c>
      <c r="CB65" s="36" t="s">
        <v>309</v>
      </c>
      <c r="CC65" s="36" t="s">
        <v>1102</v>
      </c>
      <c r="CD65" s="37" t="s">
        <v>107</v>
      </c>
      <c r="CE65" s="37" t="s">
        <v>1290</v>
      </c>
      <c r="CF65" s="37" t="s">
        <v>309</v>
      </c>
      <c r="CG65" s="37" t="s">
        <v>42</v>
      </c>
      <c r="CH65" s="36" t="s">
        <v>1102</v>
      </c>
      <c r="CI65" s="36" t="s">
        <v>62</v>
      </c>
      <c r="CJ65" s="36" t="s">
        <v>62</v>
      </c>
      <c r="CK65" s="36" t="s">
        <v>62</v>
      </c>
      <c r="CL65" s="36" t="s">
        <v>1102</v>
      </c>
      <c r="CM65" s="36" t="s">
        <v>62</v>
      </c>
      <c r="CN65" s="36" t="s">
        <v>62</v>
      </c>
      <c r="CO65" s="36" t="s">
        <v>309</v>
      </c>
      <c r="CP65" s="36" t="s">
        <v>1102</v>
      </c>
      <c r="CQ65" s="36" t="s">
        <v>77</v>
      </c>
      <c r="CR65" s="36" t="s">
        <v>905</v>
      </c>
      <c r="CS65" s="36" t="s">
        <v>309</v>
      </c>
      <c r="CT65" s="36" t="s">
        <v>62</v>
      </c>
      <c r="CU65" s="36" t="s">
        <v>309</v>
      </c>
      <c r="CV65" s="36" t="s">
        <v>62</v>
      </c>
      <c r="CW65" s="36" t="s">
        <v>309</v>
      </c>
      <c r="CX65" s="36" t="s">
        <v>1243</v>
      </c>
      <c r="CY65" s="36" t="s">
        <v>42</v>
      </c>
      <c r="CZ65" s="36" t="s">
        <v>1120</v>
      </c>
      <c r="DA65" s="36" t="s">
        <v>309</v>
      </c>
      <c r="DB65" s="36" t="s">
        <v>1108</v>
      </c>
      <c r="DC65" s="36" t="s">
        <v>309</v>
      </c>
      <c r="DD65" s="36" t="s">
        <v>309</v>
      </c>
      <c r="DE65" s="36" t="s">
        <v>910</v>
      </c>
      <c r="DF65" s="36" t="s">
        <v>309</v>
      </c>
      <c r="DG65" s="37" t="s">
        <v>1228</v>
      </c>
      <c r="DH65" s="36" t="s">
        <v>62</v>
      </c>
      <c r="DI65" s="36" t="s">
        <v>309</v>
      </c>
      <c r="DJ65" s="36" t="s">
        <v>110</v>
      </c>
      <c r="DK65" s="37">
        <v>30</v>
      </c>
      <c r="DL65" s="36">
        <v>0</v>
      </c>
      <c r="DM65" s="37" t="s">
        <v>1114</v>
      </c>
      <c r="DN65" s="37" t="s">
        <v>1369</v>
      </c>
      <c r="DO65" s="36" t="s">
        <v>112</v>
      </c>
      <c r="DP65" s="36" t="s">
        <v>1103</v>
      </c>
      <c r="DQ65" s="36" t="s">
        <v>124</v>
      </c>
      <c r="DR65" s="37">
        <v>3</v>
      </c>
      <c r="DS65" s="37" t="s">
        <v>107</v>
      </c>
      <c r="DT65" s="37" t="s">
        <v>107</v>
      </c>
      <c r="DU65" s="37" t="s">
        <v>107</v>
      </c>
      <c r="DV65" s="37" t="s">
        <v>87</v>
      </c>
      <c r="DW65" s="37" t="s">
        <v>309</v>
      </c>
      <c r="DX65" s="37" t="s">
        <v>124</v>
      </c>
      <c r="DY65" s="36" t="s">
        <v>107</v>
      </c>
      <c r="DZ65" s="37" t="s">
        <v>124</v>
      </c>
      <c r="EA65" s="37" t="s">
        <v>1229</v>
      </c>
      <c r="EB65" s="36" t="s">
        <v>1230</v>
      </c>
      <c r="EC65" s="36" t="s">
        <v>309</v>
      </c>
      <c r="ED65" s="36"/>
      <c r="EE65" s="36" t="s">
        <v>124</v>
      </c>
      <c r="EF65" s="36" t="s">
        <v>1200</v>
      </c>
      <c r="EG65" s="36" t="s">
        <v>309</v>
      </c>
      <c r="EH65" s="37" t="s">
        <v>107</v>
      </c>
      <c r="EI65" s="37" t="s">
        <v>107</v>
      </c>
      <c r="EJ65" s="37" t="s">
        <v>107</v>
      </c>
      <c r="EK65" s="36" t="s">
        <v>1250</v>
      </c>
      <c r="EL65" s="36" t="s">
        <v>309</v>
      </c>
      <c r="EM65" s="36" t="s">
        <v>1112</v>
      </c>
      <c r="EN65" s="36" t="s">
        <v>309</v>
      </c>
      <c r="EO65" s="36" t="s">
        <v>1370</v>
      </c>
      <c r="EP65" s="36" t="s">
        <v>309</v>
      </c>
      <c r="EQ65" s="36" t="s">
        <v>841</v>
      </c>
      <c r="ER65" s="36" t="s">
        <v>309</v>
      </c>
      <c r="ES65" s="36">
        <v>0</v>
      </c>
      <c r="ET65" s="37">
        <v>5</v>
      </c>
      <c r="EU65" s="37">
        <v>10</v>
      </c>
      <c r="EV65" s="37">
        <v>15</v>
      </c>
      <c r="EW65" s="37">
        <v>0</v>
      </c>
      <c r="EX65" s="37">
        <v>0</v>
      </c>
      <c r="EY65" s="37">
        <v>0</v>
      </c>
      <c r="EZ65" s="36" t="s">
        <v>107</v>
      </c>
      <c r="FA65" s="36" t="s">
        <v>107</v>
      </c>
      <c r="FB65" s="36" t="s">
        <v>107</v>
      </c>
      <c r="FC65" s="36" t="s">
        <v>309</v>
      </c>
      <c r="FD65" s="36" t="s">
        <v>124</v>
      </c>
      <c r="FE65" s="36" t="s">
        <v>309</v>
      </c>
      <c r="FF65" s="36" t="s">
        <v>309</v>
      </c>
      <c r="FG65" s="41" t="s">
        <v>1235</v>
      </c>
      <c r="FH65" s="36" t="s">
        <v>309</v>
      </c>
      <c r="FI65" s="36" t="s">
        <v>1</v>
      </c>
      <c r="FJ65" s="36"/>
      <c r="FK65" s="36" t="s">
        <v>107</v>
      </c>
      <c r="FL65" s="36" t="s">
        <v>124</v>
      </c>
      <c r="FM65" s="36" t="s">
        <v>107</v>
      </c>
      <c r="FN65" s="36" t="s">
        <v>1227</v>
      </c>
      <c r="FO65" s="36" t="s">
        <v>309</v>
      </c>
      <c r="FP65" s="36" t="s">
        <v>309</v>
      </c>
      <c r="FQ65" s="36" t="s">
        <v>309</v>
      </c>
      <c r="FR65" s="36" t="s">
        <v>77</v>
      </c>
      <c r="FS65" s="36" t="s">
        <v>1102</v>
      </c>
      <c r="FT65" s="36" t="s">
        <v>124</v>
      </c>
      <c r="FU65" s="36" t="s">
        <v>124</v>
      </c>
      <c r="FV65" s="36" t="s">
        <v>84</v>
      </c>
      <c r="FW65" s="36" t="s">
        <v>309</v>
      </c>
      <c r="FX65" s="36" t="s">
        <v>97</v>
      </c>
      <c r="FY65" s="36" t="s">
        <v>309</v>
      </c>
      <c r="FZ65" s="37">
        <v>10</v>
      </c>
      <c r="GA65" s="36" t="s">
        <v>124</v>
      </c>
      <c r="GB65" s="36" t="s">
        <v>1105</v>
      </c>
      <c r="GC65" s="36" t="s">
        <v>124</v>
      </c>
      <c r="GD65" s="36" t="s">
        <v>124</v>
      </c>
      <c r="GE65" s="36" t="s">
        <v>1117</v>
      </c>
      <c r="GF65" s="36" t="s">
        <v>309</v>
      </c>
      <c r="GG65" s="36" t="s">
        <v>1303</v>
      </c>
      <c r="GH65" s="36" t="s">
        <v>309</v>
      </c>
      <c r="GI65" s="36" t="s">
        <v>107</v>
      </c>
      <c r="GJ65" s="36"/>
      <c r="GK65" s="36" t="s">
        <v>1429</v>
      </c>
      <c r="GL65" s="36" t="s">
        <v>309</v>
      </c>
      <c r="GM65" s="36" t="s">
        <v>107</v>
      </c>
      <c r="GN65" s="36" t="s">
        <v>1412</v>
      </c>
      <c r="GO65" s="45" t="s">
        <v>309</v>
      </c>
      <c r="GP65" s="36" t="s">
        <v>1413</v>
      </c>
      <c r="GQ65" s="45" t="s">
        <v>309</v>
      </c>
      <c r="GR65" s="45" t="s">
        <v>1417</v>
      </c>
      <c r="GS65" s="45" t="s">
        <v>309</v>
      </c>
      <c r="GT65" s="36" t="s">
        <v>1428</v>
      </c>
      <c r="GU65" s="36" t="s">
        <v>309</v>
      </c>
      <c r="GV65" s="36" t="s">
        <v>1414</v>
      </c>
      <c r="GW65" s="45" t="s">
        <v>124</v>
      </c>
      <c r="GX65" s="36" t="s">
        <v>1433</v>
      </c>
      <c r="GY65" s="36"/>
      <c r="GZ65" s="36" t="s">
        <v>1236</v>
      </c>
      <c r="HA65" s="36" t="s">
        <v>309</v>
      </c>
      <c r="HB65" s="36" t="s">
        <v>100</v>
      </c>
      <c r="HC65" s="36" t="s">
        <v>309</v>
      </c>
      <c r="HD65" s="36" t="s">
        <v>107</v>
      </c>
      <c r="HE65" s="36" t="s">
        <v>309</v>
      </c>
      <c r="HF65" s="36" t="s">
        <v>124</v>
      </c>
      <c r="HG65" s="36" t="s">
        <v>1190</v>
      </c>
      <c r="HH65" s="36" t="s">
        <v>1237</v>
      </c>
      <c r="HI65" s="36" t="s">
        <v>309</v>
      </c>
      <c r="HJ65" s="36" t="s">
        <v>124</v>
      </c>
      <c r="HK65" s="36" t="s">
        <v>309</v>
      </c>
      <c r="HL65" s="2" t="str">
        <f t="shared" si="1"/>
        <v>&lt;1500</v>
      </c>
    </row>
    <row r="66" spans="1:220" s="2" customFormat="1" ht="25.35" customHeight="1" x14ac:dyDescent="0.35">
      <c r="A66" s="33"/>
      <c r="B66" s="34">
        <v>42707</v>
      </c>
      <c r="C66" s="33">
        <v>9</v>
      </c>
      <c r="D66" s="37">
        <v>665</v>
      </c>
      <c r="E66" s="36" t="s">
        <v>1292</v>
      </c>
      <c r="F66" s="36" t="s">
        <v>1507</v>
      </c>
      <c r="G66" s="36" t="s">
        <v>309</v>
      </c>
      <c r="H66" s="34" t="s">
        <v>1510</v>
      </c>
      <c r="I66" s="34" t="s">
        <v>309</v>
      </c>
      <c r="J66" s="36" t="s">
        <v>840</v>
      </c>
      <c r="K66" s="36" t="s">
        <v>88</v>
      </c>
      <c r="L66" s="36" t="s">
        <v>89</v>
      </c>
      <c r="M66" s="36" t="s">
        <v>865</v>
      </c>
      <c r="N66" s="35">
        <v>8</v>
      </c>
      <c r="O66" s="36">
        <v>27.676919999999999</v>
      </c>
      <c r="P66" s="36">
        <v>85.890060000000005</v>
      </c>
      <c r="Q66" s="36">
        <v>1939</v>
      </c>
      <c r="R66" s="36" t="s">
        <v>309</v>
      </c>
      <c r="S66" s="36" t="s">
        <v>119</v>
      </c>
      <c r="T66" s="36" t="s">
        <v>1232</v>
      </c>
      <c r="U66" s="36" t="s">
        <v>309</v>
      </c>
      <c r="V66" s="37" t="s">
        <v>107</v>
      </c>
      <c r="W66" s="36" t="s">
        <v>866</v>
      </c>
      <c r="X66" s="36" t="s">
        <v>1081</v>
      </c>
      <c r="Y66" s="36" t="s">
        <v>309</v>
      </c>
      <c r="Z66" s="36" t="s">
        <v>124</v>
      </c>
      <c r="AA66" s="36" t="s">
        <v>107</v>
      </c>
      <c r="AB66" s="36" t="s">
        <v>115</v>
      </c>
      <c r="AC66" s="36" t="s">
        <v>1221</v>
      </c>
      <c r="AD66" s="36" t="s">
        <v>309</v>
      </c>
      <c r="AE66" s="37" t="s">
        <v>107</v>
      </c>
      <c r="AF66" s="35" t="s">
        <v>309</v>
      </c>
      <c r="AG66" s="35" t="s">
        <v>309</v>
      </c>
      <c r="AH66" s="37" t="s">
        <v>107</v>
      </c>
      <c r="AI66" s="36" t="s">
        <v>309</v>
      </c>
      <c r="AJ66" s="36" t="s">
        <v>309</v>
      </c>
      <c r="AK66" s="37" t="s">
        <v>42</v>
      </c>
      <c r="AL66" s="35" t="s">
        <v>88</v>
      </c>
      <c r="AM66" s="35" t="s">
        <v>89</v>
      </c>
      <c r="AN66" s="35" t="s">
        <v>1260</v>
      </c>
      <c r="AO66" s="35">
        <v>8</v>
      </c>
      <c r="AP66" s="35" t="s">
        <v>309</v>
      </c>
      <c r="AQ66" s="35" t="s">
        <v>309</v>
      </c>
      <c r="AR66" s="35" t="s">
        <v>309</v>
      </c>
      <c r="AS66" s="35" t="s">
        <v>309</v>
      </c>
      <c r="AT66" s="37">
        <v>26</v>
      </c>
      <c r="AU66" s="37">
        <v>114</v>
      </c>
      <c r="AV66" s="37">
        <v>2</v>
      </c>
      <c r="AW66" s="37">
        <v>2</v>
      </c>
      <c r="AX66" s="37">
        <v>12</v>
      </c>
      <c r="AY66" s="37">
        <v>28</v>
      </c>
      <c r="AZ66" s="37">
        <v>7</v>
      </c>
      <c r="BA66" s="37">
        <v>51</v>
      </c>
      <c r="BB66" s="37">
        <v>0</v>
      </c>
      <c r="BC66" s="37">
        <v>3</v>
      </c>
      <c r="BD66" s="37">
        <v>24</v>
      </c>
      <c r="BE66" s="37">
        <v>26</v>
      </c>
      <c r="BF66" s="37">
        <v>10</v>
      </c>
      <c r="BG66" s="37">
        <v>63</v>
      </c>
      <c r="BH66" s="36" t="s">
        <v>1249</v>
      </c>
      <c r="BI66" s="34">
        <v>42184</v>
      </c>
      <c r="BJ66" s="37" t="s">
        <v>107</v>
      </c>
      <c r="BK66" s="36" t="s">
        <v>109</v>
      </c>
      <c r="BL66" s="36" t="s">
        <v>309</v>
      </c>
      <c r="BM66" s="36" t="s">
        <v>1023</v>
      </c>
      <c r="BN66" s="36" t="s">
        <v>309</v>
      </c>
      <c r="BO66" s="36" t="s">
        <v>107</v>
      </c>
      <c r="BP66" s="36" t="s">
        <v>309</v>
      </c>
      <c r="BQ66" s="36" t="s">
        <v>309</v>
      </c>
      <c r="BR66" s="36" t="s">
        <v>107</v>
      </c>
      <c r="BS66" s="36" t="s">
        <v>107</v>
      </c>
      <c r="BT66" s="36" t="s">
        <v>107</v>
      </c>
      <c r="BU66" s="36" t="s">
        <v>107</v>
      </c>
      <c r="BV66" s="36" t="s">
        <v>107</v>
      </c>
      <c r="BW66" s="36" t="s">
        <v>107</v>
      </c>
      <c r="BX66" s="36" t="s">
        <v>107</v>
      </c>
      <c r="BY66" s="36" t="s">
        <v>107</v>
      </c>
      <c r="BZ66" s="36" t="s">
        <v>309</v>
      </c>
      <c r="CA66" s="36" t="s">
        <v>309</v>
      </c>
      <c r="CB66" s="36" t="s">
        <v>309</v>
      </c>
      <c r="CC66" s="36" t="s">
        <v>1102</v>
      </c>
      <c r="CD66" s="37" t="s">
        <v>107</v>
      </c>
      <c r="CE66" s="37" t="s">
        <v>1290</v>
      </c>
      <c r="CF66" s="37" t="s">
        <v>309</v>
      </c>
      <c r="CG66" s="37" t="s">
        <v>107</v>
      </c>
      <c r="CH66" s="36" t="s">
        <v>1102</v>
      </c>
      <c r="CI66" s="36" t="s">
        <v>62</v>
      </c>
      <c r="CJ66" s="36" t="s">
        <v>62</v>
      </c>
      <c r="CK66" s="36" t="s">
        <v>62</v>
      </c>
      <c r="CL66" s="36" t="s">
        <v>1102</v>
      </c>
      <c r="CM66" s="36" t="s">
        <v>62</v>
      </c>
      <c r="CN66" s="36" t="s">
        <v>62</v>
      </c>
      <c r="CO66" s="36" t="s">
        <v>309</v>
      </c>
      <c r="CP66" s="36" t="s">
        <v>77</v>
      </c>
      <c r="CQ66" s="36" t="s">
        <v>77</v>
      </c>
      <c r="CR66" s="36" t="s">
        <v>1265</v>
      </c>
      <c r="CS66" s="36" t="s">
        <v>309</v>
      </c>
      <c r="CT66" s="36" t="s">
        <v>104</v>
      </c>
      <c r="CU66" s="36" t="s">
        <v>309</v>
      </c>
      <c r="CV66" s="36" t="s">
        <v>82</v>
      </c>
      <c r="CW66" s="36" t="s">
        <v>309</v>
      </c>
      <c r="CX66" s="36" t="s">
        <v>1233</v>
      </c>
      <c r="CY66" s="36" t="s">
        <v>107</v>
      </c>
      <c r="CZ66" s="36" t="s">
        <v>1268</v>
      </c>
      <c r="DA66" s="36" t="s">
        <v>309</v>
      </c>
      <c r="DB66" s="36" t="s">
        <v>1108</v>
      </c>
      <c r="DC66" s="36" t="s">
        <v>309</v>
      </c>
      <c r="DD66" s="36" t="s">
        <v>309</v>
      </c>
      <c r="DE66" s="36" t="s">
        <v>910</v>
      </c>
      <c r="DF66" s="36" t="s">
        <v>309</v>
      </c>
      <c r="DG66" s="37" t="s">
        <v>1228</v>
      </c>
      <c r="DH66" s="36" t="s">
        <v>62</v>
      </c>
      <c r="DI66" s="36" t="s">
        <v>309</v>
      </c>
      <c r="DJ66" s="36" t="s">
        <v>110</v>
      </c>
      <c r="DK66" s="37">
        <v>6</v>
      </c>
      <c r="DL66" s="36">
        <v>1</v>
      </c>
      <c r="DM66" s="37" t="s">
        <v>1114</v>
      </c>
      <c r="DN66" s="37" t="s">
        <v>1376</v>
      </c>
      <c r="DO66" s="36" t="s">
        <v>112</v>
      </c>
      <c r="DP66" s="36" t="s">
        <v>1103</v>
      </c>
      <c r="DQ66" s="36" t="s">
        <v>124</v>
      </c>
      <c r="DR66" s="37">
        <v>0</v>
      </c>
      <c r="DS66" s="37" t="s">
        <v>309</v>
      </c>
      <c r="DT66" s="37" t="s">
        <v>309</v>
      </c>
      <c r="DU66" s="37" t="s">
        <v>309</v>
      </c>
      <c r="DV66" s="37" t="s">
        <v>87</v>
      </c>
      <c r="DW66" s="37" t="s">
        <v>309</v>
      </c>
      <c r="DX66" s="37" t="s">
        <v>107</v>
      </c>
      <c r="DY66" s="36" t="s">
        <v>1234</v>
      </c>
      <c r="DZ66" s="37" t="s">
        <v>107</v>
      </c>
      <c r="EA66" s="37" t="s">
        <v>1121</v>
      </c>
      <c r="EB66" s="36" t="s">
        <v>1230</v>
      </c>
      <c r="EC66" s="36" t="s">
        <v>309</v>
      </c>
      <c r="ED66" s="36"/>
      <c r="EE66" s="36" t="s">
        <v>124</v>
      </c>
      <c r="EF66" s="36" t="s">
        <v>1200</v>
      </c>
      <c r="EG66" s="36" t="s">
        <v>309</v>
      </c>
      <c r="EH66" s="37" t="s">
        <v>124</v>
      </c>
      <c r="EI66" s="37" t="s">
        <v>124</v>
      </c>
      <c r="EJ66" s="37" t="s">
        <v>124</v>
      </c>
      <c r="EK66" s="36" t="s">
        <v>1112</v>
      </c>
      <c r="EL66" s="36" t="s">
        <v>309</v>
      </c>
      <c r="EM66" s="36" t="s">
        <v>1110</v>
      </c>
      <c r="EN66" s="36" t="s">
        <v>309</v>
      </c>
      <c r="EO66" s="36" t="s">
        <v>1250</v>
      </c>
      <c r="EP66" s="36" t="s">
        <v>309</v>
      </c>
      <c r="EQ66" s="36" t="s">
        <v>841</v>
      </c>
      <c r="ER66" s="36" t="s">
        <v>309</v>
      </c>
      <c r="ES66" s="36">
        <v>0</v>
      </c>
      <c r="ET66" s="37">
        <v>0</v>
      </c>
      <c r="EU66" s="37">
        <v>0</v>
      </c>
      <c r="EV66" s="37">
        <v>0</v>
      </c>
      <c r="EW66" s="37">
        <v>0</v>
      </c>
      <c r="EX66" s="37">
        <v>0</v>
      </c>
      <c r="EY66" s="37">
        <v>0</v>
      </c>
      <c r="EZ66" s="36" t="s">
        <v>124</v>
      </c>
      <c r="FA66" s="36" t="s">
        <v>107</v>
      </c>
      <c r="FB66" s="36" t="s">
        <v>107</v>
      </c>
      <c r="FC66" s="36" t="s">
        <v>309</v>
      </c>
      <c r="FD66" s="36" t="s">
        <v>124</v>
      </c>
      <c r="FE66" s="36" t="s">
        <v>309</v>
      </c>
      <c r="FF66" s="36" t="s">
        <v>309</v>
      </c>
      <c r="FG66" s="41" t="s">
        <v>1251</v>
      </c>
      <c r="FH66" s="36" t="s">
        <v>309</v>
      </c>
      <c r="FI66" s="36" t="s">
        <v>1</v>
      </c>
      <c r="FJ66" s="36"/>
      <c r="FK66" s="36" t="s">
        <v>124</v>
      </c>
      <c r="FL66" s="36" t="s">
        <v>124</v>
      </c>
      <c r="FM66" s="36" t="s">
        <v>107</v>
      </c>
      <c r="FN66" s="36" t="s">
        <v>1233</v>
      </c>
      <c r="FO66" s="36" t="s">
        <v>309</v>
      </c>
      <c r="FP66" s="36" t="s">
        <v>309</v>
      </c>
      <c r="FQ66" s="36" t="s">
        <v>309</v>
      </c>
      <c r="FR66" s="36" t="s">
        <v>1102</v>
      </c>
      <c r="FS66" s="36" t="s">
        <v>1102</v>
      </c>
      <c r="FT66" s="36" t="s">
        <v>124</v>
      </c>
      <c r="FU66" s="36" t="s">
        <v>124</v>
      </c>
      <c r="FV66" s="36" t="s">
        <v>84</v>
      </c>
      <c r="FW66" s="36" t="s">
        <v>309</v>
      </c>
      <c r="FX66" s="36" t="s">
        <v>84</v>
      </c>
      <c r="FY66" s="36" t="s">
        <v>309</v>
      </c>
      <c r="FZ66" s="37">
        <v>5</v>
      </c>
      <c r="GA66" s="36" t="s">
        <v>124</v>
      </c>
      <c r="GB66" s="36" t="s">
        <v>1105</v>
      </c>
      <c r="GC66" s="36" t="s">
        <v>124</v>
      </c>
      <c r="GD66" s="36" t="s">
        <v>124</v>
      </c>
      <c r="GE66" s="36" t="s">
        <v>1117</v>
      </c>
      <c r="GF66" s="36" t="s">
        <v>309</v>
      </c>
      <c r="GG66" s="36" t="s">
        <v>1107</v>
      </c>
      <c r="GH66" s="36" t="s">
        <v>309</v>
      </c>
      <c r="GI66" s="36" t="s">
        <v>107</v>
      </c>
      <c r="GJ66" s="36"/>
      <c r="GK66" s="36" t="s">
        <v>1429</v>
      </c>
      <c r="GL66" s="36" t="s">
        <v>309</v>
      </c>
      <c r="GM66" s="36" t="s">
        <v>107</v>
      </c>
      <c r="GN66" s="36" t="s">
        <v>1412</v>
      </c>
      <c r="GO66" s="45" t="s">
        <v>309</v>
      </c>
      <c r="GP66" s="36" t="s">
        <v>1413</v>
      </c>
      <c r="GQ66" s="45" t="s">
        <v>309</v>
      </c>
      <c r="GR66" s="45" t="s">
        <v>1426</v>
      </c>
      <c r="GS66" s="45" t="s">
        <v>309</v>
      </c>
      <c r="GT66" s="36" t="s">
        <v>1428</v>
      </c>
      <c r="GU66" s="36" t="s">
        <v>309</v>
      </c>
      <c r="GV66" s="36" t="s">
        <v>1414</v>
      </c>
      <c r="GW66" s="45" t="s">
        <v>124</v>
      </c>
      <c r="GX66" s="36" t="s">
        <v>1433</v>
      </c>
      <c r="GY66" s="36"/>
      <c r="GZ66" s="36" t="s">
        <v>1236</v>
      </c>
      <c r="HA66" s="36" t="s">
        <v>309</v>
      </c>
      <c r="HB66" s="36" t="s">
        <v>106</v>
      </c>
      <c r="HC66" s="36" t="s">
        <v>309</v>
      </c>
      <c r="HD66" s="36" t="s">
        <v>107</v>
      </c>
      <c r="HE66" s="36" t="s">
        <v>309</v>
      </c>
      <c r="HF66" s="36" t="s">
        <v>107</v>
      </c>
      <c r="HG66" s="36" t="s">
        <v>309</v>
      </c>
      <c r="HH66" s="36" t="s">
        <v>1237</v>
      </c>
      <c r="HI66" s="36" t="s">
        <v>309</v>
      </c>
      <c r="HJ66" s="36" t="s">
        <v>124</v>
      </c>
      <c r="HK66" s="36" t="s">
        <v>1493</v>
      </c>
      <c r="HL66" s="2" t="str">
        <f t="shared" si="1"/>
        <v>1500 - 2500</v>
      </c>
    </row>
    <row r="67" spans="1:220" s="2" customFormat="1" ht="25.35" customHeight="1" x14ac:dyDescent="0.35">
      <c r="A67" s="33"/>
      <c r="B67" s="34">
        <v>42711</v>
      </c>
      <c r="C67" s="33">
        <v>9</v>
      </c>
      <c r="D67" s="37">
        <v>666</v>
      </c>
      <c r="E67" s="36" t="s">
        <v>1293</v>
      </c>
      <c r="F67" s="36" t="s">
        <v>1507</v>
      </c>
      <c r="G67" s="36" t="s">
        <v>309</v>
      </c>
      <c r="H67" s="34" t="s">
        <v>1511</v>
      </c>
      <c r="I67" s="34" t="s">
        <v>309</v>
      </c>
      <c r="J67" s="36" t="s">
        <v>840</v>
      </c>
      <c r="K67" s="36" t="s">
        <v>88</v>
      </c>
      <c r="L67" s="36" t="s">
        <v>92</v>
      </c>
      <c r="M67" s="36" t="s">
        <v>837</v>
      </c>
      <c r="N67" s="35">
        <v>12</v>
      </c>
      <c r="O67" s="36">
        <v>27.904450000000001</v>
      </c>
      <c r="P67" s="36">
        <v>84.890299999999996</v>
      </c>
      <c r="Q67" s="36">
        <v>646</v>
      </c>
      <c r="R67" s="36" t="s">
        <v>309</v>
      </c>
      <c r="S67" s="36" t="s">
        <v>119</v>
      </c>
      <c r="T67" s="36" t="s">
        <v>1232</v>
      </c>
      <c r="U67" s="36" t="s">
        <v>309</v>
      </c>
      <c r="V67" s="37" t="s">
        <v>107</v>
      </c>
      <c r="W67" s="36" t="s">
        <v>866</v>
      </c>
      <c r="X67" s="36" t="s">
        <v>1081</v>
      </c>
      <c r="Y67" s="36" t="s">
        <v>309</v>
      </c>
      <c r="Z67" s="36" t="s">
        <v>124</v>
      </c>
      <c r="AA67" s="36" t="s">
        <v>107</v>
      </c>
      <c r="AB67" s="36" t="s">
        <v>115</v>
      </c>
      <c r="AC67" s="36" t="s">
        <v>1162</v>
      </c>
      <c r="AD67" s="36" t="s">
        <v>309</v>
      </c>
      <c r="AE67" s="37" t="s">
        <v>107</v>
      </c>
      <c r="AF67" s="35" t="s">
        <v>309</v>
      </c>
      <c r="AG67" s="35" t="s">
        <v>309</v>
      </c>
      <c r="AH67" s="37" t="s">
        <v>107</v>
      </c>
      <c r="AI67" s="36" t="s">
        <v>309</v>
      </c>
      <c r="AJ67" s="36" t="s">
        <v>309</v>
      </c>
      <c r="AK67" s="37" t="s">
        <v>124</v>
      </c>
      <c r="AL67" s="35" t="s">
        <v>88</v>
      </c>
      <c r="AM67" s="35" t="s">
        <v>92</v>
      </c>
      <c r="AN67" s="35" t="s">
        <v>135</v>
      </c>
      <c r="AO67" s="35">
        <v>3</v>
      </c>
      <c r="AP67" s="35" t="s">
        <v>309</v>
      </c>
      <c r="AQ67" s="35" t="s">
        <v>309</v>
      </c>
      <c r="AR67" s="35" t="s">
        <v>309</v>
      </c>
      <c r="AS67" s="35" t="s">
        <v>309</v>
      </c>
      <c r="AT67" s="37">
        <v>21</v>
      </c>
      <c r="AU67" s="37">
        <v>151</v>
      </c>
      <c r="AV67" s="37">
        <v>3</v>
      </c>
      <c r="AW67" s="37">
        <v>11</v>
      </c>
      <c r="AX67" s="37">
        <v>24</v>
      </c>
      <c r="AY67" s="37">
        <v>43</v>
      </c>
      <c r="AZ67" s="37">
        <v>3</v>
      </c>
      <c r="BA67" s="37">
        <v>84</v>
      </c>
      <c r="BB67" s="37">
        <v>2</v>
      </c>
      <c r="BC67" s="37">
        <v>4</v>
      </c>
      <c r="BD67" s="37">
        <v>18</v>
      </c>
      <c r="BE67" s="37">
        <v>37</v>
      </c>
      <c r="BF67" s="37">
        <v>6</v>
      </c>
      <c r="BG67" s="37">
        <v>67</v>
      </c>
      <c r="BH67" s="36" t="s">
        <v>1191</v>
      </c>
      <c r="BI67" s="34">
        <v>42601</v>
      </c>
      <c r="BJ67" s="37" t="s">
        <v>124</v>
      </c>
      <c r="BK67" s="36" t="s">
        <v>109</v>
      </c>
      <c r="BL67" s="36" t="s">
        <v>309</v>
      </c>
      <c r="BM67" s="36" t="s">
        <v>42</v>
      </c>
      <c r="BN67" s="36" t="s">
        <v>309</v>
      </c>
      <c r="BO67" s="36"/>
      <c r="BP67" s="36"/>
      <c r="BQ67" s="36"/>
      <c r="BR67" s="36" t="s">
        <v>107</v>
      </c>
      <c r="BS67" s="36" t="s">
        <v>107</v>
      </c>
      <c r="BT67" s="36" t="s">
        <v>107</v>
      </c>
      <c r="BU67" s="36" t="s">
        <v>107</v>
      </c>
      <c r="BV67" s="36" t="s">
        <v>107</v>
      </c>
      <c r="BW67" s="36" t="s">
        <v>107</v>
      </c>
      <c r="BX67" s="36" t="s">
        <v>107</v>
      </c>
      <c r="BY67" s="36" t="s">
        <v>107</v>
      </c>
      <c r="BZ67" s="36"/>
      <c r="CA67" s="36"/>
      <c r="CB67" s="36"/>
      <c r="CC67" s="36" t="s">
        <v>1102</v>
      </c>
      <c r="CD67" s="37" t="s">
        <v>107</v>
      </c>
      <c r="CE67" s="37"/>
      <c r="CF67" s="37"/>
      <c r="CG67" s="37"/>
      <c r="CH67" s="36" t="s">
        <v>1102</v>
      </c>
      <c r="CI67" s="36" t="s">
        <v>62</v>
      </c>
      <c r="CJ67" s="36" t="s">
        <v>62</v>
      </c>
      <c r="CK67" s="36" t="s">
        <v>62</v>
      </c>
      <c r="CL67" s="36" t="s">
        <v>76</v>
      </c>
      <c r="CM67" s="36" t="s">
        <v>1102</v>
      </c>
      <c r="CN67" s="36" t="s">
        <v>62</v>
      </c>
      <c r="CO67" s="36" t="s">
        <v>309</v>
      </c>
      <c r="CP67" s="36" t="s">
        <v>62</v>
      </c>
      <c r="CQ67" s="36" t="s">
        <v>1102</v>
      </c>
      <c r="CR67" s="36" t="s">
        <v>906</v>
      </c>
      <c r="CS67" s="36" t="s">
        <v>309</v>
      </c>
      <c r="CT67" s="36" t="s">
        <v>1265</v>
      </c>
      <c r="CU67" s="36" t="s">
        <v>309</v>
      </c>
      <c r="CV67" s="36" t="s">
        <v>104</v>
      </c>
      <c r="CW67" s="36" t="s">
        <v>309</v>
      </c>
      <c r="CX67" s="36" t="s">
        <v>1233</v>
      </c>
      <c r="CY67" s="36" t="s">
        <v>124</v>
      </c>
      <c r="CZ67" s="36" t="s">
        <v>121</v>
      </c>
      <c r="DA67" s="36" t="s">
        <v>309</v>
      </c>
      <c r="DB67" s="36" t="s">
        <v>121</v>
      </c>
      <c r="DC67" s="36" t="s">
        <v>309</v>
      </c>
      <c r="DD67" s="36" t="s">
        <v>309</v>
      </c>
      <c r="DE67" s="36" t="s">
        <v>910</v>
      </c>
      <c r="DF67" s="36" t="s">
        <v>309</v>
      </c>
      <c r="DG67" s="37" t="s">
        <v>1264</v>
      </c>
      <c r="DH67" s="36" t="s">
        <v>62</v>
      </c>
      <c r="DI67" s="36" t="s">
        <v>309</v>
      </c>
      <c r="DJ67" s="36" t="s">
        <v>1109</v>
      </c>
      <c r="DK67" s="37">
        <v>0</v>
      </c>
      <c r="DL67" s="36" t="s">
        <v>309</v>
      </c>
      <c r="DM67" s="37" t="s">
        <v>309</v>
      </c>
      <c r="DN67" s="37" t="s">
        <v>309</v>
      </c>
      <c r="DO67" s="36" t="s">
        <v>309</v>
      </c>
      <c r="DP67" s="36" t="s">
        <v>309</v>
      </c>
      <c r="DQ67" s="36" t="s">
        <v>309</v>
      </c>
      <c r="DR67" s="37">
        <v>0</v>
      </c>
      <c r="DS67" s="37" t="s">
        <v>309</v>
      </c>
      <c r="DT67" s="37" t="s">
        <v>309</v>
      </c>
      <c r="DU67" s="37" t="s">
        <v>309</v>
      </c>
      <c r="DV67" s="37" t="s">
        <v>87</v>
      </c>
      <c r="DW67" s="37" t="s">
        <v>309</v>
      </c>
      <c r="DX67" s="37" t="s">
        <v>124</v>
      </c>
      <c r="DY67" s="36" t="s">
        <v>107</v>
      </c>
      <c r="DZ67" s="37" t="s">
        <v>107</v>
      </c>
      <c r="EA67" s="37" t="s">
        <v>1119</v>
      </c>
      <c r="EB67" s="36" t="s">
        <v>1230</v>
      </c>
      <c r="EC67" s="36" t="s">
        <v>309</v>
      </c>
      <c r="ED67" s="36"/>
      <c r="EE67" s="36" t="s">
        <v>107</v>
      </c>
      <c r="EF67" s="36" t="s">
        <v>309</v>
      </c>
      <c r="EG67" s="36" t="s">
        <v>309</v>
      </c>
      <c r="EH67" s="37" t="s">
        <v>107</v>
      </c>
      <c r="EI67" s="37" t="s">
        <v>107</v>
      </c>
      <c r="EJ67" s="37" t="s">
        <v>107</v>
      </c>
      <c r="EK67" s="36" t="s">
        <v>62</v>
      </c>
      <c r="EL67" s="36" t="s">
        <v>309</v>
      </c>
      <c r="EM67" s="36" t="s">
        <v>62</v>
      </c>
      <c r="EN67" s="36" t="s">
        <v>309</v>
      </c>
      <c r="EO67" s="36" t="s">
        <v>62</v>
      </c>
      <c r="EP67" s="36" t="s">
        <v>309</v>
      </c>
      <c r="EQ67" s="36" t="s">
        <v>1192</v>
      </c>
      <c r="ER67" s="36" t="s">
        <v>309</v>
      </c>
      <c r="ES67" s="36">
        <v>0</v>
      </c>
      <c r="ET67" s="37">
        <v>0</v>
      </c>
      <c r="EU67" s="37">
        <v>0</v>
      </c>
      <c r="EV67" s="37">
        <v>0</v>
      </c>
      <c r="EW67" s="37">
        <v>0</v>
      </c>
      <c r="EX67" s="37">
        <v>0</v>
      </c>
      <c r="EY67" s="37">
        <v>0</v>
      </c>
      <c r="EZ67" s="36" t="s">
        <v>107</v>
      </c>
      <c r="FA67" s="36" t="s">
        <v>107</v>
      </c>
      <c r="FB67" s="36" t="s">
        <v>107</v>
      </c>
      <c r="FC67" s="36" t="s">
        <v>309</v>
      </c>
      <c r="FD67" s="36" t="s">
        <v>107</v>
      </c>
      <c r="FE67" s="36" t="s">
        <v>80</v>
      </c>
      <c r="FF67" s="36" t="s">
        <v>1389</v>
      </c>
      <c r="FG67" s="41" t="s">
        <v>1115</v>
      </c>
      <c r="FH67" s="36" t="s">
        <v>309</v>
      </c>
      <c r="FI67" s="36" t="s">
        <v>1</v>
      </c>
      <c r="FJ67" s="36"/>
      <c r="FK67" s="36" t="s">
        <v>124</v>
      </c>
      <c r="FL67" s="36" t="s">
        <v>124</v>
      </c>
      <c r="FM67" s="36" t="s">
        <v>107</v>
      </c>
      <c r="FN67" s="36" t="s">
        <v>1233</v>
      </c>
      <c r="FO67" s="36" t="s">
        <v>309</v>
      </c>
      <c r="FP67" s="36" t="s">
        <v>309</v>
      </c>
      <c r="FQ67" s="36" t="s">
        <v>309</v>
      </c>
      <c r="FR67" s="36" t="s">
        <v>1102</v>
      </c>
      <c r="FS67" s="36" t="s">
        <v>1102</v>
      </c>
      <c r="FT67" s="36" t="s">
        <v>124</v>
      </c>
      <c r="FU67" s="36" t="s">
        <v>124</v>
      </c>
      <c r="FV67" s="36" t="s">
        <v>84</v>
      </c>
      <c r="FW67" s="36" t="s">
        <v>309</v>
      </c>
      <c r="FX67" s="36" t="s">
        <v>97</v>
      </c>
      <c r="FY67" s="36" t="s">
        <v>309</v>
      </c>
      <c r="FZ67" s="37">
        <v>0</v>
      </c>
      <c r="GA67" s="36" t="s">
        <v>124</v>
      </c>
      <c r="GB67" s="36" t="s">
        <v>1364</v>
      </c>
      <c r="GC67" s="36" t="s">
        <v>107</v>
      </c>
      <c r="GD67" s="36" t="s">
        <v>107</v>
      </c>
      <c r="GE67" s="36" t="s">
        <v>1107</v>
      </c>
      <c r="GF67" s="36" t="s">
        <v>309</v>
      </c>
      <c r="GG67" s="36" t="s">
        <v>1303</v>
      </c>
      <c r="GH67" s="36" t="s">
        <v>309</v>
      </c>
      <c r="GI67" s="36" t="s">
        <v>107</v>
      </c>
      <c r="GJ67" s="36"/>
      <c r="GK67" s="36" t="s">
        <v>80</v>
      </c>
      <c r="GL67" s="36" t="s">
        <v>107</v>
      </c>
      <c r="GM67" s="36" t="s">
        <v>107</v>
      </c>
      <c r="GN67" s="36" t="s">
        <v>1412</v>
      </c>
      <c r="GO67" s="45" t="s">
        <v>309</v>
      </c>
      <c r="GP67" s="36" t="s">
        <v>93</v>
      </c>
      <c r="GQ67" s="45" t="s">
        <v>309</v>
      </c>
      <c r="GR67" s="45" t="s">
        <v>1413</v>
      </c>
      <c r="GS67" s="45" t="s">
        <v>309</v>
      </c>
      <c r="GT67" s="36" t="s">
        <v>1418</v>
      </c>
      <c r="GU67" s="36" t="s">
        <v>309</v>
      </c>
      <c r="GV67" s="36" t="s">
        <v>1414</v>
      </c>
      <c r="GW67" s="45" t="s">
        <v>107</v>
      </c>
      <c r="GX67" s="36" t="s">
        <v>309</v>
      </c>
      <c r="GY67" s="36"/>
      <c r="GZ67" s="36" t="s">
        <v>100</v>
      </c>
      <c r="HA67" s="36" t="s">
        <v>309</v>
      </c>
      <c r="HB67" s="36" t="s">
        <v>100</v>
      </c>
      <c r="HC67" s="36" t="s">
        <v>309</v>
      </c>
      <c r="HD67" s="36" t="s">
        <v>124</v>
      </c>
      <c r="HE67" s="36" t="s">
        <v>1334</v>
      </c>
      <c r="HF67" s="36" t="s">
        <v>124</v>
      </c>
      <c r="HG67" s="36" t="s">
        <v>1190</v>
      </c>
      <c r="HH67" s="36" t="s">
        <v>81</v>
      </c>
      <c r="HI67" s="36" t="s">
        <v>309</v>
      </c>
      <c r="HJ67" s="36" t="s">
        <v>124</v>
      </c>
      <c r="HK67" s="36" t="s">
        <v>1497</v>
      </c>
      <c r="HL67" s="2" t="str">
        <f t="shared" si="1"/>
        <v>&lt;1500</v>
      </c>
    </row>
    <row r="68" spans="1:220" s="2" customFormat="1" ht="25.35" customHeight="1" x14ac:dyDescent="0.35">
      <c r="A68" s="33"/>
      <c r="B68" s="34">
        <v>42713</v>
      </c>
      <c r="C68" s="33">
        <v>9</v>
      </c>
      <c r="D68" s="37">
        <v>667</v>
      </c>
      <c r="E68" s="36" t="s">
        <v>1294</v>
      </c>
      <c r="F68" s="36" t="s">
        <v>1507</v>
      </c>
      <c r="G68" s="36" t="s">
        <v>309</v>
      </c>
      <c r="H68" s="34">
        <v>42558</v>
      </c>
      <c r="I68" s="34" t="s">
        <v>309</v>
      </c>
      <c r="J68" s="36" t="s">
        <v>840</v>
      </c>
      <c r="K68" s="36" t="s">
        <v>88</v>
      </c>
      <c r="L68" s="36" t="s">
        <v>92</v>
      </c>
      <c r="M68" s="36" t="s">
        <v>837</v>
      </c>
      <c r="N68" s="35">
        <v>4</v>
      </c>
      <c r="O68">
        <v>27.902909999999999</v>
      </c>
      <c r="P68">
        <v>84.894459999999995</v>
      </c>
      <c r="Q68" s="36">
        <v>732</v>
      </c>
      <c r="R68" s="36" t="s">
        <v>309</v>
      </c>
      <c r="S68" s="36" t="s">
        <v>119</v>
      </c>
      <c r="T68" s="36" t="s">
        <v>1232</v>
      </c>
      <c r="U68" s="36" t="s">
        <v>309</v>
      </c>
      <c r="V68" s="37" t="s">
        <v>107</v>
      </c>
      <c r="W68" s="36" t="s">
        <v>866</v>
      </c>
      <c r="X68" s="36" t="s">
        <v>1081</v>
      </c>
      <c r="Y68" s="36" t="s">
        <v>309</v>
      </c>
      <c r="Z68" s="36" t="s">
        <v>124</v>
      </c>
      <c r="AA68" s="36" t="s">
        <v>107</v>
      </c>
      <c r="AB68" s="36" t="s">
        <v>115</v>
      </c>
      <c r="AC68" s="36" t="s">
        <v>1162</v>
      </c>
      <c r="AD68" s="36" t="s">
        <v>309</v>
      </c>
      <c r="AE68" s="37" t="s">
        <v>107</v>
      </c>
      <c r="AF68" s="35" t="s">
        <v>309</v>
      </c>
      <c r="AG68" s="35" t="s">
        <v>309</v>
      </c>
      <c r="AH68" s="37" t="s">
        <v>107</v>
      </c>
      <c r="AI68" s="36" t="s">
        <v>309</v>
      </c>
      <c r="AJ68" s="36" t="s">
        <v>309</v>
      </c>
      <c r="AK68" s="37" t="s">
        <v>124</v>
      </c>
      <c r="AL68" s="35" t="s">
        <v>88</v>
      </c>
      <c r="AM68" s="35" t="s">
        <v>92</v>
      </c>
      <c r="AN68" s="35" t="s">
        <v>1390</v>
      </c>
      <c r="AO68" s="35">
        <v>6</v>
      </c>
      <c r="AP68" s="35" t="s">
        <v>88</v>
      </c>
      <c r="AQ68" s="35" t="s">
        <v>92</v>
      </c>
      <c r="AR68" s="35" t="s">
        <v>1390</v>
      </c>
      <c r="AS68" s="35">
        <v>9</v>
      </c>
      <c r="AT68" s="37">
        <v>29</v>
      </c>
      <c r="AU68" s="37">
        <v>184</v>
      </c>
      <c r="AV68" s="37">
        <v>7</v>
      </c>
      <c r="AW68" s="37">
        <v>10</v>
      </c>
      <c r="AX68" s="37">
        <v>23</v>
      </c>
      <c r="AY68" s="37">
        <v>48</v>
      </c>
      <c r="AZ68" s="37">
        <v>10</v>
      </c>
      <c r="BA68" s="37">
        <v>98</v>
      </c>
      <c r="BB68" s="37">
        <v>4</v>
      </c>
      <c r="BC68" s="37">
        <v>3</v>
      </c>
      <c r="BD68" s="37">
        <v>26</v>
      </c>
      <c r="BE68" s="37">
        <v>46</v>
      </c>
      <c r="BF68" s="37">
        <v>7</v>
      </c>
      <c r="BG68" s="37">
        <v>86</v>
      </c>
      <c r="BH68" s="36" t="s">
        <v>1191</v>
      </c>
      <c r="BI68" s="34">
        <v>42558</v>
      </c>
      <c r="BJ68" s="37" t="s">
        <v>124</v>
      </c>
      <c r="BK68" s="36" t="s">
        <v>109</v>
      </c>
      <c r="BL68" s="36" t="s">
        <v>309</v>
      </c>
      <c r="BM68" s="36" t="s">
        <v>1023</v>
      </c>
      <c r="BN68" s="36" t="s">
        <v>309</v>
      </c>
      <c r="BO68" s="36"/>
      <c r="BP68" s="36"/>
      <c r="BQ68" s="36"/>
      <c r="BR68" s="36" t="s">
        <v>107</v>
      </c>
      <c r="BS68" s="36" t="s">
        <v>107</v>
      </c>
      <c r="BT68" s="36" t="s">
        <v>107</v>
      </c>
      <c r="BU68" s="36" t="s">
        <v>107</v>
      </c>
      <c r="BV68" s="36" t="s">
        <v>107</v>
      </c>
      <c r="BW68" s="36" t="s">
        <v>107</v>
      </c>
      <c r="BX68" s="36" t="s">
        <v>107</v>
      </c>
      <c r="BY68" s="36" t="s">
        <v>107</v>
      </c>
      <c r="BZ68" s="36"/>
      <c r="CA68" s="36"/>
      <c r="CB68" s="36"/>
      <c r="CC68" s="36" t="s">
        <v>1102</v>
      </c>
      <c r="CD68" s="37" t="s">
        <v>42</v>
      </c>
      <c r="CE68" s="37"/>
      <c r="CF68" s="37"/>
      <c r="CG68" s="37"/>
      <c r="CH68" s="36" t="s">
        <v>1102</v>
      </c>
      <c r="CI68" s="36" t="s">
        <v>62</v>
      </c>
      <c r="CJ68" s="36" t="s">
        <v>62</v>
      </c>
      <c r="CK68" s="36" t="s">
        <v>62</v>
      </c>
      <c r="CL68" s="36" t="s">
        <v>77</v>
      </c>
      <c r="CM68" s="36" t="s">
        <v>77</v>
      </c>
      <c r="CN68" s="36" t="s">
        <v>62</v>
      </c>
      <c r="CO68" s="36" t="s">
        <v>309</v>
      </c>
      <c r="CP68" s="36" t="s">
        <v>62</v>
      </c>
      <c r="CQ68" s="36" t="s">
        <v>1102</v>
      </c>
      <c r="CR68" s="36" t="s">
        <v>93</v>
      </c>
      <c r="CS68" s="36" t="s">
        <v>309</v>
      </c>
      <c r="CT68" s="36" t="s">
        <v>1265</v>
      </c>
      <c r="CU68" s="36" t="s">
        <v>309</v>
      </c>
      <c r="CV68" s="36" t="s">
        <v>1239</v>
      </c>
      <c r="CW68" s="36" t="s">
        <v>309</v>
      </c>
      <c r="CX68" s="36" t="s">
        <v>1240</v>
      </c>
      <c r="CY68" s="36" t="s">
        <v>124</v>
      </c>
      <c r="CZ68" s="36" t="s">
        <v>1108</v>
      </c>
      <c r="DA68" s="36" t="s">
        <v>309</v>
      </c>
      <c r="DB68" s="36" t="s">
        <v>1108</v>
      </c>
      <c r="DC68" s="36" t="s">
        <v>309</v>
      </c>
      <c r="DD68" s="36" t="s">
        <v>309</v>
      </c>
      <c r="DE68" s="36" t="s">
        <v>910</v>
      </c>
      <c r="DF68" s="36" t="s">
        <v>309</v>
      </c>
      <c r="DG68" s="37" t="s">
        <v>1264</v>
      </c>
      <c r="DH68" s="36" t="s">
        <v>62</v>
      </c>
      <c r="DI68" s="36" t="s">
        <v>309</v>
      </c>
      <c r="DJ68" s="36" t="s">
        <v>1346</v>
      </c>
      <c r="DK68" s="37">
        <v>2</v>
      </c>
      <c r="DL68" s="36">
        <v>0</v>
      </c>
      <c r="DM68" s="37" t="s">
        <v>1114</v>
      </c>
      <c r="DN68" s="37" t="s">
        <v>1391</v>
      </c>
      <c r="DO68" s="36" t="s">
        <v>112</v>
      </c>
      <c r="DP68" s="36" t="s">
        <v>1118</v>
      </c>
      <c r="DQ68" s="36" t="s">
        <v>107</v>
      </c>
      <c r="DR68" s="37">
        <v>2</v>
      </c>
      <c r="DS68" s="37" t="s">
        <v>107</v>
      </c>
      <c r="DT68" s="37" t="s">
        <v>107</v>
      </c>
      <c r="DU68" s="37" t="s">
        <v>107</v>
      </c>
      <c r="DV68" s="37" t="s">
        <v>87</v>
      </c>
      <c r="DW68" s="37" t="s">
        <v>309</v>
      </c>
      <c r="DX68" s="37" t="s">
        <v>107</v>
      </c>
      <c r="DY68" s="36" t="s">
        <v>107</v>
      </c>
      <c r="DZ68" s="37" t="s">
        <v>107</v>
      </c>
      <c r="EA68" s="37" t="s">
        <v>1229</v>
      </c>
      <c r="EB68" s="36" t="s">
        <v>1230</v>
      </c>
      <c r="EC68" s="36" t="s">
        <v>309</v>
      </c>
      <c r="ED68" s="36"/>
      <c r="EE68" s="36" t="s">
        <v>124</v>
      </c>
      <c r="EF68" s="36" t="s">
        <v>1200</v>
      </c>
      <c r="EG68" s="36" t="s">
        <v>309</v>
      </c>
      <c r="EH68" s="37" t="s">
        <v>107</v>
      </c>
      <c r="EI68" s="37" t="s">
        <v>107</v>
      </c>
      <c r="EJ68" s="37" t="s">
        <v>107</v>
      </c>
      <c r="EK68" s="36" t="s">
        <v>62</v>
      </c>
      <c r="EL68" s="36" t="s">
        <v>309</v>
      </c>
      <c r="EM68" s="36" t="s">
        <v>62</v>
      </c>
      <c r="EN68" s="36" t="s">
        <v>309</v>
      </c>
      <c r="EO68" s="36" t="s">
        <v>62</v>
      </c>
      <c r="EP68" s="36" t="s">
        <v>309</v>
      </c>
      <c r="EQ68" s="36" t="s">
        <v>841</v>
      </c>
      <c r="ER68" s="36" t="s">
        <v>309</v>
      </c>
      <c r="ES68" s="36">
        <v>0</v>
      </c>
      <c r="ET68" s="37">
        <v>1</v>
      </c>
      <c r="EU68" s="37">
        <v>0</v>
      </c>
      <c r="EV68" s="37">
        <v>1</v>
      </c>
      <c r="EW68" s="37">
        <v>0</v>
      </c>
      <c r="EX68" s="37">
        <v>0</v>
      </c>
      <c r="EY68" s="37">
        <v>0</v>
      </c>
      <c r="EZ68" s="36" t="s">
        <v>124</v>
      </c>
      <c r="FA68" s="36" t="s">
        <v>107</v>
      </c>
      <c r="FB68" s="36" t="s">
        <v>107</v>
      </c>
      <c r="FC68" s="36" t="s">
        <v>309</v>
      </c>
      <c r="FD68" s="36" t="s">
        <v>124</v>
      </c>
      <c r="FE68" s="36" t="s">
        <v>309</v>
      </c>
      <c r="FF68" s="36" t="s">
        <v>309</v>
      </c>
      <c r="FG68" s="41" t="s">
        <v>1115</v>
      </c>
      <c r="FH68" s="36" t="s">
        <v>309</v>
      </c>
      <c r="FI68" s="36" t="s">
        <v>1</v>
      </c>
      <c r="FJ68" s="36" t="s">
        <v>309</v>
      </c>
      <c r="FK68" s="36" t="s">
        <v>124</v>
      </c>
      <c r="FL68" s="36" t="s">
        <v>124</v>
      </c>
      <c r="FM68" s="36" t="s">
        <v>107</v>
      </c>
      <c r="FN68" s="36" t="s">
        <v>1233</v>
      </c>
      <c r="FO68" s="36" t="s">
        <v>309</v>
      </c>
      <c r="FP68" s="36" t="s">
        <v>309</v>
      </c>
      <c r="FQ68" s="36" t="s">
        <v>309</v>
      </c>
      <c r="FR68" s="36" t="s">
        <v>1102</v>
      </c>
      <c r="FS68" s="36" t="s">
        <v>1102</v>
      </c>
      <c r="FT68" s="36" t="s">
        <v>124</v>
      </c>
      <c r="FU68" s="36" t="s">
        <v>124</v>
      </c>
      <c r="FV68" s="36" t="s">
        <v>84</v>
      </c>
      <c r="FW68" s="36" t="s">
        <v>309</v>
      </c>
      <c r="FX68" s="36" t="s">
        <v>97</v>
      </c>
      <c r="FY68" s="36" t="s">
        <v>309</v>
      </c>
      <c r="FZ68" s="37">
        <v>0</v>
      </c>
      <c r="GA68" s="36" t="s">
        <v>124</v>
      </c>
      <c r="GB68" s="36" t="s">
        <v>1364</v>
      </c>
      <c r="GC68" s="36" t="s">
        <v>107</v>
      </c>
      <c r="GD68" s="36" t="s">
        <v>107</v>
      </c>
      <c r="GE68" s="36" t="s">
        <v>80</v>
      </c>
      <c r="GF68" s="36" t="s">
        <v>1392</v>
      </c>
      <c r="GG68" s="36" t="s">
        <v>80</v>
      </c>
      <c r="GH68" s="36" t="s">
        <v>1392</v>
      </c>
      <c r="GI68" s="36" t="s">
        <v>107</v>
      </c>
      <c r="GJ68" s="36"/>
      <c r="GK68" s="36" t="s">
        <v>80</v>
      </c>
      <c r="GL68" s="36" t="s">
        <v>1422</v>
      </c>
      <c r="GM68" s="36" t="s">
        <v>107</v>
      </c>
      <c r="GN68" s="36" t="s">
        <v>1412</v>
      </c>
      <c r="GO68" s="45" t="s">
        <v>309</v>
      </c>
      <c r="GP68" s="36" t="s">
        <v>93</v>
      </c>
      <c r="GQ68" s="45" t="s">
        <v>309</v>
      </c>
      <c r="GR68" s="45" t="s">
        <v>1413</v>
      </c>
      <c r="GS68" s="45" t="s">
        <v>309</v>
      </c>
      <c r="GT68" s="36" t="s">
        <v>1367</v>
      </c>
      <c r="GU68" s="36" t="s">
        <v>309</v>
      </c>
      <c r="GV68" s="36" t="s">
        <v>1414</v>
      </c>
      <c r="GW68" s="45" t="s">
        <v>107</v>
      </c>
      <c r="GX68" s="36" t="s">
        <v>309</v>
      </c>
      <c r="GY68" s="36"/>
      <c r="GZ68" s="36" t="s">
        <v>100</v>
      </c>
      <c r="HA68" s="36" t="s">
        <v>309</v>
      </c>
      <c r="HB68" s="36" t="s">
        <v>100</v>
      </c>
      <c r="HC68" s="36" t="s">
        <v>309</v>
      </c>
      <c r="HD68" s="36" t="s">
        <v>124</v>
      </c>
      <c r="HE68" s="36" t="s">
        <v>1334</v>
      </c>
      <c r="HF68" s="36" t="s">
        <v>124</v>
      </c>
      <c r="HG68" s="36" t="s">
        <v>1190</v>
      </c>
      <c r="HH68" s="36" t="s">
        <v>81</v>
      </c>
      <c r="HI68" s="36" t="s">
        <v>309</v>
      </c>
      <c r="HJ68" s="36" t="s">
        <v>124</v>
      </c>
      <c r="HK68" s="36" t="s">
        <v>1498</v>
      </c>
      <c r="HL68" s="2" t="str">
        <f t="shared" si="1"/>
        <v>&lt;1500</v>
      </c>
    </row>
  </sheetData>
  <mergeCells count="58">
    <mergeCell ref="CE2:CF2"/>
    <mergeCell ref="GZ1:HJ1"/>
    <mergeCell ref="GZ2:HA2"/>
    <mergeCell ref="HB2:HC2"/>
    <mergeCell ref="HH2:HI2"/>
    <mergeCell ref="GI1:GY1"/>
    <mergeCell ref="GJ2:GK2"/>
    <mergeCell ref="GR2:GS2"/>
    <mergeCell ref="GT2:GU2"/>
    <mergeCell ref="GV2:GW2"/>
    <mergeCell ref="GX2:GY2"/>
    <mergeCell ref="FV1:GH1"/>
    <mergeCell ref="FV2:FW2"/>
    <mergeCell ref="FX2:FY2"/>
    <mergeCell ref="GE2:GF2"/>
    <mergeCell ref="GG2:GH2"/>
    <mergeCell ref="EK1:FK1"/>
    <mergeCell ref="FL1:FU1"/>
    <mergeCell ref="FN2:FO2"/>
    <mergeCell ref="FP2:FQ2"/>
    <mergeCell ref="FE2:FF2"/>
    <mergeCell ref="EK2:EL2"/>
    <mergeCell ref="EM2:EN2"/>
    <mergeCell ref="EO2:EP2"/>
    <mergeCell ref="FG2:FH2"/>
    <mergeCell ref="FI2:FJ2"/>
    <mergeCell ref="EQ2:ER2"/>
    <mergeCell ref="DV2:DW2"/>
    <mergeCell ref="CX1:DX1"/>
    <mergeCell ref="DY1:EJ1"/>
    <mergeCell ref="EB2:ED2"/>
    <mergeCell ref="EF2:EG2"/>
    <mergeCell ref="CZ2:DA2"/>
    <mergeCell ref="DB2:DC2"/>
    <mergeCell ref="DE2:DF2"/>
    <mergeCell ref="DH2:DI2"/>
    <mergeCell ref="DM2:DN2"/>
    <mergeCell ref="AT1:BG1"/>
    <mergeCell ref="BH1:CD1"/>
    <mergeCell ref="BK2:BL2"/>
    <mergeCell ref="BM2:BN2"/>
    <mergeCell ref="BR2:BZ2"/>
    <mergeCell ref="CA2:CB2"/>
    <mergeCell ref="CH1:CQ1"/>
    <mergeCell ref="CN2:CO2"/>
    <mergeCell ref="CR1:CW1"/>
    <mergeCell ref="CR2:CS2"/>
    <mergeCell ref="CT2:CU2"/>
    <mergeCell ref="CV2:CW2"/>
    <mergeCell ref="B1:C1"/>
    <mergeCell ref="D1:AD1"/>
    <mergeCell ref="AE1:AK1"/>
    <mergeCell ref="AL1:AS1"/>
    <mergeCell ref="X2:Y2"/>
    <mergeCell ref="T2:U2"/>
    <mergeCell ref="E2:G2"/>
    <mergeCell ref="AC2:AD2"/>
    <mergeCell ref="AI2:AJ2"/>
  </mergeCells>
  <conditionalFormatting sqref="D4:D68">
    <cfRule type="duplicateValues" dxfId="0" priority="15"/>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A4" workbookViewId="0">
      <selection activeCell="D1" sqref="D1:D1048576"/>
    </sheetView>
  </sheetViews>
  <sheetFormatPr defaultRowHeight="15.75" x14ac:dyDescent="0.35"/>
  <cols>
    <col min="2" max="2" width="13.1640625" customWidth="1"/>
    <col min="3" max="3" width="18.33203125" customWidth="1"/>
    <col min="4" max="4" width="18.1640625" customWidth="1"/>
    <col min="5" max="5" width="14.6640625" bestFit="1" customWidth="1"/>
  </cols>
  <sheetData>
    <row r="1" spans="1:5" x14ac:dyDescent="0.35">
      <c r="A1" t="s">
        <v>1281</v>
      </c>
      <c r="B1" t="s">
        <v>1282</v>
      </c>
      <c r="C1" t="s">
        <v>1283</v>
      </c>
      <c r="D1" t="s">
        <v>1284</v>
      </c>
      <c r="E1" t="s">
        <v>1289</v>
      </c>
    </row>
    <row r="2" spans="1:5" x14ac:dyDescent="0.35">
      <c r="A2">
        <v>34</v>
      </c>
      <c r="B2" t="s">
        <v>19</v>
      </c>
      <c r="C2">
        <v>24</v>
      </c>
      <c r="D2">
        <v>102</v>
      </c>
      <c r="E2" t="e">
        <f t="shared" ref="E2:E33" si="0">VLOOKUP(A2,MasterSites,1,FALSE)</f>
        <v>#REF!</v>
      </c>
    </row>
    <row r="3" spans="1:5" x14ac:dyDescent="0.35">
      <c r="A3">
        <v>122</v>
      </c>
      <c r="B3" t="s">
        <v>420</v>
      </c>
      <c r="C3">
        <v>30</v>
      </c>
      <c r="D3">
        <v>250</v>
      </c>
      <c r="E3" t="e">
        <f t="shared" si="0"/>
        <v>#REF!</v>
      </c>
    </row>
    <row r="4" spans="1:5" x14ac:dyDescent="0.35">
      <c r="A4">
        <v>152</v>
      </c>
      <c r="B4" t="s">
        <v>450</v>
      </c>
      <c r="C4">
        <v>71</v>
      </c>
      <c r="D4">
        <v>618</v>
      </c>
      <c r="E4" t="e">
        <f t="shared" si="0"/>
        <v>#REF!</v>
      </c>
    </row>
    <row r="5" spans="1:5" x14ac:dyDescent="0.35">
      <c r="A5">
        <v>180</v>
      </c>
      <c r="B5" t="s">
        <v>6</v>
      </c>
      <c r="C5">
        <v>20</v>
      </c>
      <c r="D5">
        <v>103</v>
      </c>
      <c r="E5" t="e">
        <f t="shared" si="0"/>
        <v>#REF!</v>
      </c>
    </row>
    <row r="6" spans="1:5" x14ac:dyDescent="0.35">
      <c r="A6">
        <v>203</v>
      </c>
      <c r="B6" t="s">
        <v>484</v>
      </c>
      <c r="C6">
        <v>90</v>
      </c>
      <c r="D6">
        <v>333</v>
      </c>
      <c r="E6" t="e">
        <f t="shared" si="0"/>
        <v>#REF!</v>
      </c>
    </row>
    <row r="7" spans="1:5" x14ac:dyDescent="0.35">
      <c r="A7">
        <v>206</v>
      </c>
      <c r="B7" t="s">
        <v>486</v>
      </c>
      <c r="C7">
        <v>450</v>
      </c>
      <c r="D7">
        <v>2180</v>
      </c>
      <c r="E7" t="e">
        <f t="shared" si="0"/>
        <v>#REF!</v>
      </c>
    </row>
    <row r="8" spans="1:5" x14ac:dyDescent="0.35">
      <c r="A8">
        <v>209</v>
      </c>
      <c r="B8" t="s">
        <v>487</v>
      </c>
      <c r="C8">
        <v>46</v>
      </c>
      <c r="D8">
        <v>241</v>
      </c>
      <c r="E8" t="e">
        <f t="shared" si="0"/>
        <v>#REF!</v>
      </c>
    </row>
    <row r="9" spans="1:5" x14ac:dyDescent="0.35">
      <c r="A9">
        <v>215</v>
      </c>
      <c r="B9" t="s">
        <v>488</v>
      </c>
      <c r="C9">
        <v>25</v>
      </c>
      <c r="D9">
        <v>146</v>
      </c>
      <c r="E9" t="e">
        <f t="shared" si="0"/>
        <v>#REF!</v>
      </c>
    </row>
    <row r="10" spans="1:5" x14ac:dyDescent="0.35">
      <c r="A10">
        <v>225</v>
      </c>
      <c r="B10" t="s">
        <v>496</v>
      </c>
      <c r="C10">
        <v>98</v>
      </c>
      <c r="D10">
        <v>353</v>
      </c>
      <c r="E10" t="e">
        <f t="shared" si="0"/>
        <v>#REF!</v>
      </c>
    </row>
    <row r="11" spans="1:5" x14ac:dyDescent="0.35">
      <c r="A11">
        <v>233</v>
      </c>
      <c r="B11" t="s">
        <v>504</v>
      </c>
      <c r="C11">
        <v>64</v>
      </c>
      <c r="D11">
        <v>226</v>
      </c>
      <c r="E11" t="e">
        <f t="shared" si="0"/>
        <v>#REF!</v>
      </c>
    </row>
    <row r="12" spans="1:5" x14ac:dyDescent="0.35">
      <c r="A12">
        <v>236</v>
      </c>
      <c r="B12" t="s">
        <v>505</v>
      </c>
      <c r="C12">
        <v>128</v>
      </c>
      <c r="D12">
        <v>402</v>
      </c>
      <c r="E12" t="e">
        <f t="shared" si="0"/>
        <v>#REF!</v>
      </c>
    </row>
    <row r="13" spans="1:5" x14ac:dyDescent="0.35">
      <c r="A13">
        <v>288</v>
      </c>
      <c r="B13" t="s">
        <v>538</v>
      </c>
      <c r="C13">
        <v>57</v>
      </c>
      <c r="D13">
        <v>250</v>
      </c>
      <c r="E13" t="e">
        <f t="shared" si="0"/>
        <v>#REF!</v>
      </c>
    </row>
    <row r="14" spans="1:5" x14ac:dyDescent="0.35">
      <c r="A14">
        <v>484</v>
      </c>
      <c r="B14" t="s">
        <v>701</v>
      </c>
      <c r="C14">
        <v>100</v>
      </c>
      <c r="D14">
        <v>365</v>
      </c>
      <c r="E14" t="e">
        <f t="shared" si="0"/>
        <v>#REF!</v>
      </c>
    </row>
    <row r="15" spans="1:5" x14ac:dyDescent="0.35">
      <c r="A15">
        <v>486</v>
      </c>
      <c r="B15" t="s">
        <v>703</v>
      </c>
      <c r="C15">
        <v>118</v>
      </c>
      <c r="D15">
        <v>498</v>
      </c>
      <c r="E15" t="e">
        <f t="shared" si="0"/>
        <v>#REF!</v>
      </c>
    </row>
    <row r="16" spans="1:5" x14ac:dyDescent="0.35">
      <c r="A16">
        <v>491</v>
      </c>
      <c r="B16" t="s">
        <v>704</v>
      </c>
      <c r="C16">
        <v>71</v>
      </c>
      <c r="D16">
        <v>220</v>
      </c>
      <c r="E16" t="e">
        <f t="shared" si="0"/>
        <v>#REF!</v>
      </c>
    </row>
    <row r="17" spans="1:5" x14ac:dyDescent="0.35">
      <c r="A17">
        <v>493</v>
      </c>
      <c r="B17" t="s">
        <v>179</v>
      </c>
      <c r="C17">
        <v>26</v>
      </c>
      <c r="D17">
        <v>115</v>
      </c>
      <c r="E17" t="e">
        <f t="shared" si="0"/>
        <v>#REF!</v>
      </c>
    </row>
    <row r="18" spans="1:5" x14ac:dyDescent="0.35">
      <c r="A18">
        <v>496</v>
      </c>
      <c r="B18" t="s">
        <v>708</v>
      </c>
      <c r="C18">
        <v>38</v>
      </c>
      <c r="D18">
        <v>142</v>
      </c>
      <c r="E18" t="e">
        <f t="shared" si="0"/>
        <v>#REF!</v>
      </c>
    </row>
    <row r="19" spans="1:5" x14ac:dyDescent="0.35">
      <c r="A19">
        <v>498</v>
      </c>
      <c r="B19" t="s">
        <v>24</v>
      </c>
      <c r="C19">
        <v>72</v>
      </c>
      <c r="D19">
        <v>306</v>
      </c>
      <c r="E19" t="e">
        <f t="shared" si="0"/>
        <v>#REF!</v>
      </c>
    </row>
    <row r="20" spans="1:5" x14ac:dyDescent="0.35">
      <c r="A20">
        <v>502</v>
      </c>
      <c r="B20" t="s">
        <v>5</v>
      </c>
      <c r="C20">
        <v>35</v>
      </c>
      <c r="D20">
        <v>173</v>
      </c>
      <c r="E20" t="e">
        <f t="shared" si="0"/>
        <v>#REF!</v>
      </c>
    </row>
    <row r="21" spans="1:5" x14ac:dyDescent="0.35">
      <c r="A21">
        <v>503</v>
      </c>
      <c r="B21" t="s">
        <v>710</v>
      </c>
      <c r="C21">
        <v>65</v>
      </c>
      <c r="D21">
        <v>293</v>
      </c>
      <c r="E21" t="e">
        <f t="shared" si="0"/>
        <v>#REF!</v>
      </c>
    </row>
    <row r="22" spans="1:5" x14ac:dyDescent="0.35">
      <c r="A22">
        <v>506</v>
      </c>
      <c r="B22" t="s">
        <v>58</v>
      </c>
      <c r="C22">
        <v>30</v>
      </c>
      <c r="D22">
        <v>143</v>
      </c>
      <c r="E22" t="e">
        <f t="shared" si="0"/>
        <v>#REF!</v>
      </c>
    </row>
    <row r="23" spans="1:5" x14ac:dyDescent="0.35">
      <c r="A23">
        <v>510</v>
      </c>
      <c r="B23" t="s">
        <v>713</v>
      </c>
      <c r="C23">
        <v>104</v>
      </c>
      <c r="D23">
        <v>503</v>
      </c>
      <c r="E23" t="e">
        <f t="shared" si="0"/>
        <v>#REF!</v>
      </c>
    </row>
    <row r="24" spans="1:5" x14ac:dyDescent="0.35">
      <c r="A24">
        <v>513</v>
      </c>
      <c r="B24" t="s">
        <v>715</v>
      </c>
      <c r="C24">
        <v>21</v>
      </c>
      <c r="D24">
        <v>110</v>
      </c>
      <c r="E24" t="e">
        <f t="shared" si="0"/>
        <v>#REF!</v>
      </c>
    </row>
    <row r="25" spans="1:5" x14ac:dyDescent="0.35">
      <c r="A25">
        <v>517</v>
      </c>
      <c r="B25" t="s">
        <v>7</v>
      </c>
      <c r="C25">
        <v>28</v>
      </c>
      <c r="D25">
        <v>175</v>
      </c>
      <c r="E25" t="e">
        <f t="shared" si="0"/>
        <v>#REF!</v>
      </c>
    </row>
    <row r="26" spans="1:5" x14ac:dyDescent="0.35">
      <c r="A26">
        <v>521</v>
      </c>
      <c r="B26" t="s">
        <v>55</v>
      </c>
      <c r="C26">
        <v>143</v>
      </c>
      <c r="D26">
        <v>518</v>
      </c>
      <c r="E26" t="e">
        <f t="shared" si="0"/>
        <v>#REF!</v>
      </c>
    </row>
    <row r="27" spans="1:5" x14ac:dyDescent="0.35">
      <c r="A27">
        <v>529</v>
      </c>
      <c r="B27" t="s">
        <v>724</v>
      </c>
      <c r="C27">
        <v>56</v>
      </c>
      <c r="D27">
        <v>247</v>
      </c>
      <c r="E27" t="e">
        <f t="shared" si="0"/>
        <v>#REF!</v>
      </c>
    </row>
    <row r="28" spans="1:5" x14ac:dyDescent="0.35">
      <c r="A28">
        <v>530</v>
      </c>
      <c r="B28" t="s">
        <v>130</v>
      </c>
      <c r="C28">
        <v>152</v>
      </c>
      <c r="D28">
        <v>721</v>
      </c>
      <c r="E28" t="e">
        <f t="shared" si="0"/>
        <v>#REF!</v>
      </c>
    </row>
    <row r="29" spans="1:5" x14ac:dyDescent="0.35">
      <c r="A29">
        <v>531</v>
      </c>
      <c r="B29" t="s">
        <v>132</v>
      </c>
      <c r="C29">
        <v>38</v>
      </c>
      <c r="D29">
        <v>134</v>
      </c>
      <c r="E29" t="e">
        <f t="shared" si="0"/>
        <v>#REF!</v>
      </c>
    </row>
    <row r="30" spans="1:5" x14ac:dyDescent="0.35">
      <c r="A30">
        <v>534</v>
      </c>
      <c r="B30" t="s">
        <v>735</v>
      </c>
      <c r="C30">
        <v>142</v>
      </c>
      <c r="D30">
        <v>673</v>
      </c>
      <c r="E30" t="e">
        <f t="shared" si="0"/>
        <v>#REF!</v>
      </c>
    </row>
    <row r="31" spans="1:5" x14ac:dyDescent="0.35">
      <c r="A31">
        <v>540</v>
      </c>
      <c r="B31" t="s">
        <v>185</v>
      </c>
      <c r="C31">
        <v>175</v>
      </c>
      <c r="D31">
        <v>710</v>
      </c>
      <c r="E31" t="e">
        <f t="shared" si="0"/>
        <v>#REF!</v>
      </c>
    </row>
    <row r="32" spans="1:5" x14ac:dyDescent="0.35">
      <c r="A32">
        <v>541</v>
      </c>
      <c r="B32" t="s">
        <v>186</v>
      </c>
      <c r="C32">
        <v>40</v>
      </c>
      <c r="D32">
        <v>162</v>
      </c>
      <c r="E32" t="e">
        <f t="shared" si="0"/>
        <v>#REF!</v>
      </c>
    </row>
    <row r="33" spans="1:5" x14ac:dyDescent="0.35">
      <c r="A33">
        <v>564</v>
      </c>
      <c r="B33" t="s">
        <v>878</v>
      </c>
      <c r="C33">
        <v>26</v>
      </c>
      <c r="D33">
        <v>135</v>
      </c>
      <c r="E33" t="e">
        <f t="shared" si="0"/>
        <v>#REF!</v>
      </c>
    </row>
    <row r="34" spans="1:5" x14ac:dyDescent="0.35">
      <c r="A34">
        <v>565</v>
      </c>
      <c r="B34" t="s">
        <v>864</v>
      </c>
      <c r="C34">
        <v>29</v>
      </c>
      <c r="D34">
        <v>140</v>
      </c>
      <c r="E34" t="e">
        <f t="shared" ref="E34:E65" si="1">VLOOKUP(A34,MasterSites,1,FALSE)</f>
        <v>#REF!</v>
      </c>
    </row>
    <row r="35" spans="1:5" x14ac:dyDescent="0.35">
      <c r="A35">
        <v>566</v>
      </c>
      <c r="B35" t="s">
        <v>885</v>
      </c>
      <c r="C35">
        <v>22</v>
      </c>
      <c r="D35">
        <v>104</v>
      </c>
      <c r="E35" t="e">
        <f t="shared" si="1"/>
        <v>#REF!</v>
      </c>
    </row>
    <row r="36" spans="1:5" x14ac:dyDescent="0.35">
      <c r="A36">
        <v>568</v>
      </c>
      <c r="B36" t="s">
        <v>896</v>
      </c>
      <c r="C36">
        <v>50</v>
      </c>
      <c r="D36">
        <v>243</v>
      </c>
      <c r="E36" t="e">
        <f t="shared" si="1"/>
        <v>#REF!</v>
      </c>
    </row>
    <row r="37" spans="1:5" x14ac:dyDescent="0.35">
      <c r="A37">
        <v>571</v>
      </c>
      <c r="B37" t="s">
        <v>891</v>
      </c>
      <c r="C37">
        <v>35</v>
      </c>
      <c r="D37">
        <v>158</v>
      </c>
      <c r="E37" t="e">
        <f t="shared" si="1"/>
        <v>#REF!</v>
      </c>
    </row>
    <row r="38" spans="1:5" x14ac:dyDescent="0.35">
      <c r="A38">
        <v>572</v>
      </c>
      <c r="B38" t="s">
        <v>897</v>
      </c>
      <c r="C38">
        <v>35</v>
      </c>
      <c r="D38">
        <v>182</v>
      </c>
      <c r="E38" t="e">
        <f t="shared" si="1"/>
        <v>#REF!</v>
      </c>
    </row>
    <row r="39" spans="1:5" x14ac:dyDescent="0.35">
      <c r="A39">
        <v>575</v>
      </c>
      <c r="B39" t="s">
        <v>889</v>
      </c>
      <c r="C39">
        <v>49</v>
      </c>
      <c r="D39">
        <v>257</v>
      </c>
      <c r="E39" t="e">
        <f t="shared" si="1"/>
        <v>#REF!</v>
      </c>
    </row>
    <row r="40" spans="1:5" x14ac:dyDescent="0.35">
      <c r="A40">
        <v>576</v>
      </c>
      <c r="B40" t="s">
        <v>876</v>
      </c>
      <c r="C40">
        <v>40</v>
      </c>
      <c r="D40">
        <v>188</v>
      </c>
      <c r="E40" t="e">
        <f t="shared" si="1"/>
        <v>#REF!</v>
      </c>
    </row>
    <row r="41" spans="1:5" x14ac:dyDescent="0.35">
      <c r="A41">
        <v>577</v>
      </c>
      <c r="B41" t="s">
        <v>893</v>
      </c>
      <c r="C41">
        <v>60</v>
      </c>
      <c r="D41">
        <v>334</v>
      </c>
      <c r="E41" t="e">
        <f t="shared" si="1"/>
        <v>#REF!</v>
      </c>
    </row>
    <row r="42" spans="1:5" x14ac:dyDescent="0.35">
      <c r="A42">
        <v>589</v>
      </c>
      <c r="B42" t="s">
        <v>884</v>
      </c>
      <c r="C42">
        <v>82</v>
      </c>
      <c r="D42">
        <v>284</v>
      </c>
      <c r="E42" t="e">
        <f t="shared" si="1"/>
        <v>#REF!</v>
      </c>
    </row>
    <row r="43" spans="1:5" x14ac:dyDescent="0.35">
      <c r="A43">
        <v>592</v>
      </c>
      <c r="B43" t="s">
        <v>842</v>
      </c>
      <c r="C43">
        <v>65</v>
      </c>
      <c r="D43">
        <v>211</v>
      </c>
      <c r="E43" t="e">
        <f t="shared" si="1"/>
        <v>#REF!</v>
      </c>
    </row>
    <row r="44" spans="1:5" x14ac:dyDescent="0.35">
      <c r="A44">
        <v>594</v>
      </c>
      <c r="B44" t="s">
        <v>862</v>
      </c>
      <c r="C44">
        <v>92</v>
      </c>
      <c r="D44">
        <v>357</v>
      </c>
      <c r="E44" t="e">
        <f t="shared" si="1"/>
        <v>#REF!</v>
      </c>
    </row>
    <row r="45" spans="1:5" x14ac:dyDescent="0.35">
      <c r="A45">
        <v>595</v>
      </c>
      <c r="B45" t="s">
        <v>873</v>
      </c>
      <c r="C45">
        <v>171</v>
      </c>
      <c r="D45">
        <v>769</v>
      </c>
      <c r="E45" t="e">
        <f t="shared" si="1"/>
        <v>#REF!</v>
      </c>
    </row>
    <row r="46" spans="1:5" x14ac:dyDescent="0.35">
      <c r="A46">
        <v>596</v>
      </c>
      <c r="B46" t="s">
        <v>39</v>
      </c>
      <c r="C46">
        <v>28</v>
      </c>
      <c r="D46">
        <v>92</v>
      </c>
      <c r="E46" t="e">
        <f t="shared" si="1"/>
        <v>#REF!</v>
      </c>
    </row>
    <row r="47" spans="1:5" x14ac:dyDescent="0.35">
      <c r="A47">
        <v>598</v>
      </c>
      <c r="B47" t="s">
        <v>892</v>
      </c>
      <c r="C47">
        <v>20</v>
      </c>
      <c r="D47">
        <v>110</v>
      </c>
      <c r="E47" t="e">
        <f t="shared" si="1"/>
        <v>#REF!</v>
      </c>
    </row>
    <row r="48" spans="1:5" x14ac:dyDescent="0.35">
      <c r="A48">
        <v>600</v>
      </c>
      <c r="B48" t="s">
        <v>881</v>
      </c>
      <c r="C48">
        <v>42</v>
      </c>
      <c r="D48">
        <v>300</v>
      </c>
      <c r="E48" t="e">
        <f t="shared" si="1"/>
        <v>#REF!</v>
      </c>
    </row>
    <row r="49" spans="1:5" x14ac:dyDescent="0.35">
      <c r="A49">
        <v>604</v>
      </c>
      <c r="B49" t="s">
        <v>899</v>
      </c>
      <c r="C49">
        <v>42</v>
      </c>
      <c r="D49">
        <v>133</v>
      </c>
      <c r="E49" t="e">
        <f t="shared" si="1"/>
        <v>#REF!</v>
      </c>
    </row>
    <row r="50" spans="1:5" x14ac:dyDescent="0.35">
      <c r="A50">
        <v>605</v>
      </c>
      <c r="B50" t="s">
        <v>868</v>
      </c>
      <c r="C50">
        <v>63</v>
      </c>
      <c r="D50">
        <v>194</v>
      </c>
      <c r="E50" t="e">
        <f t="shared" si="1"/>
        <v>#REF!</v>
      </c>
    </row>
    <row r="51" spans="1:5" x14ac:dyDescent="0.35">
      <c r="A51">
        <v>607</v>
      </c>
      <c r="B51" t="s">
        <v>890</v>
      </c>
      <c r="C51">
        <v>42</v>
      </c>
      <c r="D51">
        <v>214</v>
      </c>
      <c r="E51" t="e">
        <f t="shared" si="1"/>
        <v>#REF!</v>
      </c>
    </row>
    <row r="52" spans="1:5" x14ac:dyDescent="0.35">
      <c r="A52">
        <v>612</v>
      </c>
      <c r="B52" t="s">
        <v>894</v>
      </c>
      <c r="C52">
        <v>34</v>
      </c>
      <c r="D52">
        <v>207</v>
      </c>
      <c r="E52" t="e">
        <f t="shared" si="1"/>
        <v>#REF!</v>
      </c>
    </row>
    <row r="53" spans="1:5" x14ac:dyDescent="0.35">
      <c r="A53">
        <v>615</v>
      </c>
      <c r="B53" t="s">
        <v>895</v>
      </c>
      <c r="C53">
        <v>27</v>
      </c>
      <c r="D53">
        <v>130</v>
      </c>
      <c r="E53" t="e">
        <f t="shared" si="1"/>
        <v>#REF!</v>
      </c>
    </row>
    <row r="54" spans="1:5" x14ac:dyDescent="0.35">
      <c r="A54">
        <v>618</v>
      </c>
      <c r="B54" t="s">
        <v>1085</v>
      </c>
      <c r="C54">
        <v>45</v>
      </c>
      <c r="D54">
        <v>210</v>
      </c>
      <c r="E54" t="e">
        <f t="shared" si="1"/>
        <v>#REF!</v>
      </c>
    </row>
    <row r="55" spans="1:5" x14ac:dyDescent="0.35">
      <c r="A55">
        <v>619</v>
      </c>
      <c r="B55" t="s">
        <v>1084</v>
      </c>
      <c r="C55">
        <v>50</v>
      </c>
      <c r="D55">
        <v>250</v>
      </c>
      <c r="E55" t="e">
        <f t="shared" si="1"/>
        <v>#REF!</v>
      </c>
    </row>
    <row r="56" spans="1:5" x14ac:dyDescent="0.35">
      <c r="A56">
        <v>620</v>
      </c>
      <c r="B56" t="s">
        <v>1088</v>
      </c>
      <c r="C56">
        <v>20</v>
      </c>
      <c r="D56">
        <v>100</v>
      </c>
      <c r="E56" t="e">
        <f t="shared" si="1"/>
        <v>#REF!</v>
      </c>
    </row>
    <row r="57" spans="1:5" x14ac:dyDescent="0.35">
      <c r="A57">
        <v>621</v>
      </c>
      <c r="B57" t="s">
        <v>1100</v>
      </c>
      <c r="C57">
        <v>60</v>
      </c>
      <c r="D57">
        <v>350</v>
      </c>
      <c r="E57" t="e">
        <f t="shared" si="1"/>
        <v>#REF!</v>
      </c>
    </row>
    <row r="58" spans="1:5" x14ac:dyDescent="0.35">
      <c r="A58">
        <v>622</v>
      </c>
      <c r="B58" t="s">
        <v>1101</v>
      </c>
      <c r="C58">
        <v>22</v>
      </c>
      <c r="D58">
        <v>135</v>
      </c>
      <c r="E58" t="e">
        <f t="shared" si="1"/>
        <v>#REF!</v>
      </c>
    </row>
    <row r="59" spans="1:5" x14ac:dyDescent="0.35">
      <c r="A59">
        <v>624</v>
      </c>
      <c r="B59" t="s">
        <v>1091</v>
      </c>
      <c r="C59">
        <v>36</v>
      </c>
      <c r="D59">
        <v>176</v>
      </c>
      <c r="E59" t="e">
        <f t="shared" si="1"/>
        <v>#REF!</v>
      </c>
    </row>
    <row r="60" spans="1:5" x14ac:dyDescent="0.35">
      <c r="A60">
        <v>625</v>
      </c>
      <c r="B60" t="s">
        <v>1095</v>
      </c>
      <c r="C60">
        <v>46</v>
      </c>
      <c r="D60">
        <v>162</v>
      </c>
      <c r="E60" t="e">
        <f t="shared" si="1"/>
        <v>#REF!</v>
      </c>
    </row>
    <row r="61" spans="1:5" x14ac:dyDescent="0.35">
      <c r="A61">
        <v>628</v>
      </c>
      <c r="B61" t="s">
        <v>1090</v>
      </c>
      <c r="C61">
        <v>20</v>
      </c>
      <c r="D61">
        <v>93</v>
      </c>
      <c r="E61" t="e">
        <f t="shared" si="1"/>
        <v>#REF!</v>
      </c>
    </row>
    <row r="62" spans="1:5" x14ac:dyDescent="0.35">
      <c r="A62">
        <v>630</v>
      </c>
      <c r="B62" t="s">
        <v>1087</v>
      </c>
      <c r="C62">
        <v>47</v>
      </c>
      <c r="D62">
        <v>282</v>
      </c>
      <c r="E62" t="e">
        <f t="shared" si="1"/>
        <v>#REF!</v>
      </c>
    </row>
    <row r="63" spans="1:5" x14ac:dyDescent="0.35">
      <c r="A63">
        <v>631</v>
      </c>
      <c r="B63" t="s">
        <v>1148</v>
      </c>
      <c r="C63">
        <v>54</v>
      </c>
      <c r="D63">
        <v>200</v>
      </c>
      <c r="E63" t="e">
        <f t="shared" si="1"/>
        <v>#REF!</v>
      </c>
    </row>
    <row r="64" spans="1:5" x14ac:dyDescent="0.35">
      <c r="A64">
        <v>632</v>
      </c>
      <c r="B64" t="s">
        <v>1150</v>
      </c>
      <c r="C64">
        <v>35</v>
      </c>
      <c r="D64">
        <v>250</v>
      </c>
      <c r="E64" t="e">
        <f t="shared" si="1"/>
        <v>#REF!</v>
      </c>
    </row>
    <row r="65" spans="1:5" x14ac:dyDescent="0.35">
      <c r="A65">
        <v>633</v>
      </c>
      <c r="B65" t="s">
        <v>1151</v>
      </c>
      <c r="C65">
        <v>35</v>
      </c>
      <c r="D65">
        <v>250</v>
      </c>
      <c r="E65" t="e">
        <f t="shared" si="1"/>
        <v>#REF!</v>
      </c>
    </row>
    <row r="66" spans="1:5" x14ac:dyDescent="0.35">
      <c r="A66">
        <v>637</v>
      </c>
      <c r="B66" t="s">
        <v>1166</v>
      </c>
      <c r="C66">
        <v>44</v>
      </c>
      <c r="D66">
        <v>212</v>
      </c>
      <c r="E66" t="e">
        <f t="shared" ref="E66:E79" si="2">VLOOKUP(A66,MasterSites,1,FALSE)</f>
        <v>#REF!</v>
      </c>
    </row>
    <row r="67" spans="1:5" x14ac:dyDescent="0.35">
      <c r="A67">
        <v>639</v>
      </c>
      <c r="B67" t="s">
        <v>1285</v>
      </c>
      <c r="C67">
        <v>30</v>
      </c>
      <c r="D67">
        <v>162</v>
      </c>
      <c r="E67" t="e">
        <f t="shared" si="2"/>
        <v>#REF!</v>
      </c>
    </row>
    <row r="68" spans="1:5" x14ac:dyDescent="0.35">
      <c r="A68">
        <v>646</v>
      </c>
      <c r="B68" t="s">
        <v>1286</v>
      </c>
      <c r="C68">
        <v>29</v>
      </c>
      <c r="D68">
        <v>141</v>
      </c>
      <c r="E68" t="e">
        <f t="shared" si="2"/>
        <v>#REF!</v>
      </c>
    </row>
    <row r="69" spans="1:5" x14ac:dyDescent="0.35">
      <c r="A69">
        <v>647</v>
      </c>
      <c r="B69" t="s">
        <v>1167</v>
      </c>
      <c r="C69">
        <v>27</v>
      </c>
      <c r="D69">
        <v>148</v>
      </c>
      <c r="E69" t="e">
        <f t="shared" si="2"/>
        <v>#REF!</v>
      </c>
    </row>
    <row r="70" spans="1:5" x14ac:dyDescent="0.35">
      <c r="A70">
        <v>648</v>
      </c>
      <c r="B70" t="s">
        <v>1168</v>
      </c>
      <c r="C70">
        <v>43</v>
      </c>
      <c r="D70">
        <v>197</v>
      </c>
      <c r="E70" t="e">
        <f t="shared" si="2"/>
        <v>#REF!</v>
      </c>
    </row>
    <row r="71" spans="1:5" x14ac:dyDescent="0.35">
      <c r="A71">
        <v>649</v>
      </c>
      <c r="B71" t="s">
        <v>1169</v>
      </c>
      <c r="C71">
        <v>36</v>
      </c>
      <c r="D71">
        <v>162</v>
      </c>
      <c r="E71" t="e">
        <f t="shared" si="2"/>
        <v>#REF!</v>
      </c>
    </row>
    <row r="72" spans="1:5" x14ac:dyDescent="0.35">
      <c r="A72">
        <v>652</v>
      </c>
      <c r="B72" t="s">
        <v>1287</v>
      </c>
      <c r="C72">
        <v>40</v>
      </c>
      <c r="D72">
        <v>155</v>
      </c>
      <c r="E72" t="e">
        <f t="shared" si="2"/>
        <v>#REF!</v>
      </c>
    </row>
    <row r="73" spans="1:5" x14ac:dyDescent="0.35">
      <c r="A73">
        <v>654</v>
      </c>
      <c r="B73" t="s">
        <v>1288</v>
      </c>
      <c r="C73">
        <v>35</v>
      </c>
      <c r="D73">
        <v>175</v>
      </c>
      <c r="E73" t="e">
        <f t="shared" si="2"/>
        <v>#REF!</v>
      </c>
    </row>
    <row r="74" spans="1:5" x14ac:dyDescent="0.35">
      <c r="A74">
        <v>655</v>
      </c>
      <c r="B74" t="s">
        <v>1202</v>
      </c>
      <c r="C74">
        <v>100</v>
      </c>
      <c r="D74">
        <v>488</v>
      </c>
      <c r="E74" t="e">
        <f t="shared" si="2"/>
        <v>#REF!</v>
      </c>
    </row>
    <row r="75" spans="1:5" x14ac:dyDescent="0.35">
      <c r="A75">
        <v>658</v>
      </c>
      <c r="B75" t="s">
        <v>1196</v>
      </c>
      <c r="C75">
        <v>42</v>
      </c>
      <c r="D75">
        <v>194</v>
      </c>
      <c r="E75" t="e">
        <f t="shared" si="2"/>
        <v>#REF!</v>
      </c>
    </row>
    <row r="76" spans="1:5" x14ac:dyDescent="0.35">
      <c r="A76">
        <v>659</v>
      </c>
      <c r="B76" t="s">
        <v>902</v>
      </c>
      <c r="C76">
        <v>25</v>
      </c>
      <c r="D76">
        <v>91</v>
      </c>
      <c r="E76" t="e">
        <f t="shared" si="2"/>
        <v>#REF!</v>
      </c>
    </row>
    <row r="77" spans="1:5" x14ac:dyDescent="0.35">
      <c r="A77">
        <v>660</v>
      </c>
      <c r="B77" t="s">
        <v>1197</v>
      </c>
      <c r="C77">
        <v>30</v>
      </c>
      <c r="D77">
        <v>200</v>
      </c>
      <c r="E77" t="e">
        <f t="shared" si="2"/>
        <v>#REF!</v>
      </c>
    </row>
    <row r="78" spans="1:5" x14ac:dyDescent="0.35">
      <c r="A78">
        <v>661</v>
      </c>
      <c r="B78" t="s">
        <v>1198</v>
      </c>
      <c r="C78">
        <v>40</v>
      </c>
      <c r="D78">
        <v>250</v>
      </c>
      <c r="E78" t="e">
        <f t="shared" si="2"/>
        <v>#REF!</v>
      </c>
    </row>
    <row r="79" spans="1:5" x14ac:dyDescent="0.35">
      <c r="A79">
        <v>662</v>
      </c>
      <c r="B79" t="s">
        <v>1189</v>
      </c>
      <c r="C79">
        <v>26</v>
      </c>
      <c r="D79">
        <v>128</v>
      </c>
      <c r="E79" t="e">
        <f t="shared" si="2"/>
        <v>#REF!</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D1" sqref="D1:D1048576"/>
    </sheetView>
  </sheetViews>
  <sheetFormatPr defaultRowHeight="15.75" x14ac:dyDescent="0.35"/>
  <cols>
    <col min="2" max="2" width="13.1640625" customWidth="1"/>
    <col min="3" max="3" width="18.33203125" customWidth="1"/>
    <col min="4" max="4" width="18.1640625" customWidth="1"/>
    <col min="5" max="5" width="13.1640625" customWidth="1"/>
  </cols>
  <sheetData>
    <row r="1" spans="1:5" x14ac:dyDescent="0.35">
      <c r="A1" t="s">
        <v>1281</v>
      </c>
      <c r="B1" t="s">
        <v>1282</v>
      </c>
      <c r="C1" t="s">
        <v>1283</v>
      </c>
      <c r="D1" t="s">
        <v>1284</v>
      </c>
      <c r="E1" t="s">
        <v>1289</v>
      </c>
    </row>
    <row r="2" spans="1:5" x14ac:dyDescent="0.35">
      <c r="A2">
        <v>26</v>
      </c>
      <c r="B2" t="s">
        <v>47</v>
      </c>
      <c r="C2">
        <v>53</v>
      </c>
      <c r="D2">
        <v>244</v>
      </c>
      <c r="E2" t="e">
        <f t="shared" ref="E2:E33" si="0">VLOOKUP(A2,MasterSites,1,FALSE)</f>
        <v>#REF!</v>
      </c>
    </row>
    <row r="3" spans="1:5" x14ac:dyDescent="0.35">
      <c r="A3">
        <v>34</v>
      </c>
      <c r="B3" t="s">
        <v>19</v>
      </c>
      <c r="C3">
        <v>35</v>
      </c>
      <c r="D3">
        <v>135</v>
      </c>
      <c r="E3" t="e">
        <f t="shared" si="0"/>
        <v>#REF!</v>
      </c>
    </row>
    <row r="4" spans="1:5" x14ac:dyDescent="0.35">
      <c r="A4">
        <v>122</v>
      </c>
      <c r="B4" t="s">
        <v>420</v>
      </c>
      <c r="C4">
        <v>36</v>
      </c>
      <c r="D4">
        <v>211</v>
      </c>
      <c r="E4" t="e">
        <f t="shared" si="0"/>
        <v>#REF!</v>
      </c>
    </row>
    <row r="5" spans="1:5" x14ac:dyDescent="0.35">
      <c r="A5">
        <v>152</v>
      </c>
      <c r="B5" t="s">
        <v>450</v>
      </c>
      <c r="C5">
        <v>71</v>
      </c>
      <c r="D5">
        <v>269</v>
      </c>
      <c r="E5" t="e">
        <f t="shared" si="0"/>
        <v>#REF!</v>
      </c>
    </row>
    <row r="6" spans="1:5" x14ac:dyDescent="0.35">
      <c r="A6">
        <v>180</v>
      </c>
      <c r="B6" t="s">
        <v>6</v>
      </c>
      <c r="C6">
        <v>34</v>
      </c>
      <c r="D6">
        <v>172</v>
      </c>
      <c r="E6" t="e">
        <f t="shared" si="0"/>
        <v>#REF!</v>
      </c>
    </row>
    <row r="7" spans="1:5" x14ac:dyDescent="0.35">
      <c r="A7">
        <v>203</v>
      </c>
      <c r="B7" t="s">
        <v>484</v>
      </c>
      <c r="C7">
        <v>90</v>
      </c>
      <c r="D7">
        <v>333</v>
      </c>
      <c r="E7" t="e">
        <f t="shared" si="0"/>
        <v>#REF!</v>
      </c>
    </row>
    <row r="8" spans="1:5" x14ac:dyDescent="0.35">
      <c r="A8">
        <v>206</v>
      </c>
      <c r="B8" t="s">
        <v>486</v>
      </c>
      <c r="C8">
        <v>506</v>
      </c>
      <c r="D8">
        <v>2452</v>
      </c>
      <c r="E8" t="e">
        <f t="shared" si="0"/>
        <v>#REF!</v>
      </c>
    </row>
    <row r="9" spans="1:5" x14ac:dyDescent="0.35">
      <c r="A9">
        <v>209</v>
      </c>
      <c r="B9" t="s">
        <v>487</v>
      </c>
      <c r="C9">
        <v>46</v>
      </c>
      <c r="D9">
        <v>271</v>
      </c>
      <c r="E9" t="e">
        <f t="shared" si="0"/>
        <v>#REF!</v>
      </c>
    </row>
    <row r="10" spans="1:5" x14ac:dyDescent="0.35">
      <c r="A10">
        <v>215</v>
      </c>
      <c r="B10" t="s">
        <v>488</v>
      </c>
      <c r="C10">
        <v>20</v>
      </c>
      <c r="D10">
        <v>113</v>
      </c>
      <c r="E10" t="e">
        <f t="shared" si="0"/>
        <v>#REF!</v>
      </c>
    </row>
    <row r="11" spans="1:5" x14ac:dyDescent="0.35">
      <c r="A11">
        <v>225</v>
      </c>
      <c r="B11" t="s">
        <v>496</v>
      </c>
      <c r="C11">
        <v>97</v>
      </c>
      <c r="D11">
        <v>359</v>
      </c>
      <c r="E11" t="e">
        <f t="shared" si="0"/>
        <v>#REF!</v>
      </c>
    </row>
    <row r="12" spans="1:5" x14ac:dyDescent="0.35">
      <c r="A12">
        <v>233</v>
      </c>
      <c r="B12" t="s">
        <v>504</v>
      </c>
      <c r="C12">
        <v>60</v>
      </c>
      <c r="D12">
        <v>249</v>
      </c>
      <c r="E12" t="e">
        <f t="shared" si="0"/>
        <v>#REF!</v>
      </c>
    </row>
    <row r="13" spans="1:5" x14ac:dyDescent="0.35">
      <c r="A13">
        <v>236</v>
      </c>
      <c r="B13" t="s">
        <v>505</v>
      </c>
      <c r="C13">
        <v>302</v>
      </c>
      <c r="D13">
        <v>1276</v>
      </c>
      <c r="E13" t="e">
        <f t="shared" si="0"/>
        <v>#REF!</v>
      </c>
    </row>
    <row r="14" spans="1:5" x14ac:dyDescent="0.35">
      <c r="A14">
        <v>280</v>
      </c>
      <c r="B14" t="s">
        <v>60</v>
      </c>
      <c r="C14">
        <v>105</v>
      </c>
      <c r="D14">
        <v>566</v>
      </c>
      <c r="E14" t="e">
        <f t="shared" si="0"/>
        <v>#REF!</v>
      </c>
    </row>
    <row r="15" spans="1:5" x14ac:dyDescent="0.35">
      <c r="A15">
        <v>288</v>
      </c>
      <c r="B15" t="s">
        <v>538</v>
      </c>
      <c r="C15">
        <v>55</v>
      </c>
      <c r="D15">
        <v>349</v>
      </c>
      <c r="E15" t="e">
        <f t="shared" si="0"/>
        <v>#REF!</v>
      </c>
    </row>
    <row r="16" spans="1:5" x14ac:dyDescent="0.35">
      <c r="A16">
        <v>369</v>
      </c>
      <c r="B16" t="s">
        <v>600</v>
      </c>
      <c r="C16">
        <v>22</v>
      </c>
      <c r="D16">
        <v>81</v>
      </c>
      <c r="E16" t="e">
        <f t="shared" si="0"/>
        <v>#REF!</v>
      </c>
    </row>
    <row r="17" spans="1:5" x14ac:dyDescent="0.35">
      <c r="A17">
        <v>484</v>
      </c>
      <c r="B17" t="s">
        <v>701</v>
      </c>
      <c r="C17">
        <v>115</v>
      </c>
      <c r="D17">
        <v>500</v>
      </c>
      <c r="E17" t="e">
        <f t="shared" si="0"/>
        <v>#REF!</v>
      </c>
    </row>
    <row r="18" spans="1:5" x14ac:dyDescent="0.35">
      <c r="A18">
        <v>486</v>
      </c>
      <c r="B18" t="s">
        <v>703</v>
      </c>
      <c r="C18">
        <v>116</v>
      </c>
      <c r="D18">
        <v>406</v>
      </c>
      <c r="E18" t="e">
        <f t="shared" si="0"/>
        <v>#REF!</v>
      </c>
    </row>
    <row r="19" spans="1:5" x14ac:dyDescent="0.35">
      <c r="A19">
        <v>491</v>
      </c>
      <c r="B19" t="s">
        <v>704</v>
      </c>
      <c r="C19">
        <v>100</v>
      </c>
      <c r="D19">
        <v>364</v>
      </c>
      <c r="E19" t="e">
        <f t="shared" si="0"/>
        <v>#REF!</v>
      </c>
    </row>
    <row r="20" spans="1:5" x14ac:dyDescent="0.35">
      <c r="A20">
        <v>493</v>
      </c>
      <c r="B20" t="s">
        <v>179</v>
      </c>
      <c r="C20">
        <v>26</v>
      </c>
      <c r="D20">
        <v>207</v>
      </c>
      <c r="E20" t="e">
        <f t="shared" si="0"/>
        <v>#REF!</v>
      </c>
    </row>
    <row r="21" spans="1:5" x14ac:dyDescent="0.35">
      <c r="A21">
        <v>494</v>
      </c>
      <c r="B21" t="s">
        <v>706</v>
      </c>
      <c r="C21">
        <v>605</v>
      </c>
      <c r="D21">
        <v>2845</v>
      </c>
      <c r="E21" t="e">
        <f t="shared" si="0"/>
        <v>#REF!</v>
      </c>
    </row>
    <row r="22" spans="1:5" x14ac:dyDescent="0.35">
      <c r="A22">
        <v>496</v>
      </c>
      <c r="B22" t="s">
        <v>708</v>
      </c>
      <c r="C22">
        <v>140</v>
      </c>
      <c r="D22">
        <v>513</v>
      </c>
      <c r="E22" t="e">
        <f t="shared" si="0"/>
        <v>#REF!</v>
      </c>
    </row>
    <row r="23" spans="1:5" x14ac:dyDescent="0.35">
      <c r="A23">
        <v>498</v>
      </c>
      <c r="B23" t="s">
        <v>24</v>
      </c>
      <c r="C23">
        <v>72</v>
      </c>
      <c r="D23">
        <v>407</v>
      </c>
      <c r="E23" t="e">
        <f t="shared" si="0"/>
        <v>#REF!</v>
      </c>
    </row>
    <row r="24" spans="1:5" x14ac:dyDescent="0.35">
      <c r="A24">
        <v>501</v>
      </c>
      <c r="B24" t="s">
        <v>3</v>
      </c>
      <c r="C24">
        <v>44</v>
      </c>
      <c r="D24">
        <v>236</v>
      </c>
      <c r="E24" t="e">
        <f t="shared" si="0"/>
        <v>#REF!</v>
      </c>
    </row>
    <row r="25" spans="1:5" x14ac:dyDescent="0.35">
      <c r="A25">
        <v>502</v>
      </c>
      <c r="B25" t="s">
        <v>5</v>
      </c>
      <c r="C25">
        <v>43</v>
      </c>
      <c r="D25">
        <v>257</v>
      </c>
      <c r="E25" t="e">
        <f t="shared" si="0"/>
        <v>#REF!</v>
      </c>
    </row>
    <row r="26" spans="1:5" x14ac:dyDescent="0.35">
      <c r="A26">
        <v>503</v>
      </c>
      <c r="B26" t="s">
        <v>710</v>
      </c>
      <c r="C26">
        <v>56</v>
      </c>
      <c r="D26">
        <v>181</v>
      </c>
      <c r="E26" t="e">
        <f t="shared" si="0"/>
        <v>#REF!</v>
      </c>
    </row>
    <row r="27" spans="1:5" x14ac:dyDescent="0.35">
      <c r="A27">
        <v>506</v>
      </c>
      <c r="B27" t="s">
        <v>58</v>
      </c>
      <c r="C27">
        <v>30</v>
      </c>
      <c r="D27">
        <v>143</v>
      </c>
      <c r="E27" t="e">
        <f t="shared" si="0"/>
        <v>#REF!</v>
      </c>
    </row>
    <row r="28" spans="1:5" x14ac:dyDescent="0.35">
      <c r="A28">
        <v>509</v>
      </c>
      <c r="B28" t="s">
        <v>712</v>
      </c>
      <c r="C28">
        <v>20</v>
      </c>
      <c r="D28">
        <v>225</v>
      </c>
      <c r="E28" t="e">
        <f t="shared" si="0"/>
        <v>#REF!</v>
      </c>
    </row>
    <row r="29" spans="1:5" x14ac:dyDescent="0.35">
      <c r="A29">
        <v>510</v>
      </c>
      <c r="B29" t="s">
        <v>713</v>
      </c>
      <c r="C29">
        <v>146</v>
      </c>
      <c r="D29">
        <v>693</v>
      </c>
      <c r="E29" t="e">
        <f t="shared" si="0"/>
        <v>#REF!</v>
      </c>
    </row>
    <row r="30" spans="1:5" x14ac:dyDescent="0.35">
      <c r="A30">
        <v>513</v>
      </c>
      <c r="B30" t="s">
        <v>715</v>
      </c>
      <c r="C30">
        <v>21</v>
      </c>
      <c r="D30">
        <v>100</v>
      </c>
      <c r="E30" t="e">
        <f t="shared" si="0"/>
        <v>#REF!</v>
      </c>
    </row>
    <row r="31" spans="1:5" x14ac:dyDescent="0.35">
      <c r="A31">
        <v>517</v>
      </c>
      <c r="B31" t="s">
        <v>7</v>
      </c>
      <c r="C31">
        <v>28</v>
      </c>
      <c r="D31">
        <v>175</v>
      </c>
      <c r="E31" t="e">
        <f t="shared" si="0"/>
        <v>#REF!</v>
      </c>
    </row>
    <row r="32" spans="1:5" x14ac:dyDescent="0.35">
      <c r="A32">
        <v>521</v>
      </c>
      <c r="B32" t="s">
        <v>55</v>
      </c>
      <c r="C32">
        <v>146</v>
      </c>
      <c r="D32">
        <v>462</v>
      </c>
      <c r="E32" t="e">
        <f t="shared" si="0"/>
        <v>#REF!</v>
      </c>
    </row>
    <row r="33" spans="1:5" x14ac:dyDescent="0.35">
      <c r="A33">
        <v>525</v>
      </c>
      <c r="B33" t="s">
        <v>71</v>
      </c>
      <c r="C33">
        <v>22</v>
      </c>
      <c r="D33">
        <v>145</v>
      </c>
      <c r="E33" t="e">
        <f t="shared" si="0"/>
        <v>#REF!</v>
      </c>
    </row>
    <row r="34" spans="1:5" x14ac:dyDescent="0.35">
      <c r="A34">
        <v>529</v>
      </c>
      <c r="B34" t="s">
        <v>724</v>
      </c>
      <c r="C34">
        <v>117</v>
      </c>
      <c r="D34">
        <v>457</v>
      </c>
      <c r="E34" t="e">
        <f t="shared" ref="E34:E65" si="1">VLOOKUP(A34,MasterSites,1,FALSE)</f>
        <v>#REF!</v>
      </c>
    </row>
    <row r="35" spans="1:5" x14ac:dyDescent="0.35">
      <c r="A35">
        <v>530</v>
      </c>
      <c r="B35" t="s">
        <v>130</v>
      </c>
      <c r="C35">
        <v>151</v>
      </c>
      <c r="D35">
        <v>682</v>
      </c>
      <c r="E35" t="e">
        <f t="shared" si="1"/>
        <v>#REF!</v>
      </c>
    </row>
    <row r="36" spans="1:5" x14ac:dyDescent="0.35">
      <c r="A36">
        <v>531</v>
      </c>
      <c r="B36" t="s">
        <v>132</v>
      </c>
      <c r="C36">
        <v>43</v>
      </c>
      <c r="D36">
        <v>176</v>
      </c>
      <c r="E36" t="e">
        <f t="shared" si="1"/>
        <v>#REF!</v>
      </c>
    </row>
    <row r="37" spans="1:5" x14ac:dyDescent="0.35">
      <c r="A37">
        <v>534</v>
      </c>
      <c r="B37" t="s">
        <v>735</v>
      </c>
      <c r="C37">
        <v>90</v>
      </c>
      <c r="D37">
        <v>511</v>
      </c>
      <c r="E37" t="e">
        <f t="shared" si="1"/>
        <v>#REF!</v>
      </c>
    </row>
    <row r="38" spans="1:5" x14ac:dyDescent="0.35">
      <c r="A38">
        <v>540</v>
      </c>
      <c r="B38" t="s">
        <v>185</v>
      </c>
      <c r="C38">
        <v>104</v>
      </c>
      <c r="D38">
        <v>586</v>
      </c>
      <c r="E38" t="e">
        <f t="shared" si="1"/>
        <v>#REF!</v>
      </c>
    </row>
    <row r="39" spans="1:5" x14ac:dyDescent="0.35">
      <c r="A39">
        <v>541</v>
      </c>
      <c r="B39" t="s">
        <v>186</v>
      </c>
      <c r="C39">
        <v>22</v>
      </c>
      <c r="D39">
        <v>126</v>
      </c>
      <c r="E39" t="e">
        <f t="shared" si="1"/>
        <v>#REF!</v>
      </c>
    </row>
    <row r="40" spans="1:5" x14ac:dyDescent="0.35">
      <c r="A40">
        <v>546</v>
      </c>
      <c r="B40" t="s">
        <v>182</v>
      </c>
      <c r="C40">
        <v>22</v>
      </c>
      <c r="D40">
        <v>155</v>
      </c>
      <c r="E40" t="e">
        <f t="shared" si="1"/>
        <v>#REF!</v>
      </c>
    </row>
    <row r="41" spans="1:5" x14ac:dyDescent="0.35">
      <c r="A41">
        <v>547</v>
      </c>
      <c r="B41" t="s">
        <v>766</v>
      </c>
      <c r="C41">
        <v>21</v>
      </c>
      <c r="D41">
        <v>100</v>
      </c>
      <c r="E41" t="e">
        <f t="shared" si="1"/>
        <v>#REF!</v>
      </c>
    </row>
    <row r="42" spans="1:5" x14ac:dyDescent="0.35">
      <c r="A42">
        <v>553</v>
      </c>
      <c r="B42" t="s">
        <v>860</v>
      </c>
      <c r="C42">
        <v>28</v>
      </c>
      <c r="D42">
        <v>142</v>
      </c>
      <c r="E42" t="e">
        <f t="shared" si="1"/>
        <v>#REF!</v>
      </c>
    </row>
    <row r="43" spans="1:5" x14ac:dyDescent="0.35">
      <c r="A43">
        <v>562</v>
      </c>
      <c r="B43" t="s">
        <v>872</v>
      </c>
      <c r="C43">
        <v>20</v>
      </c>
      <c r="D43">
        <v>58</v>
      </c>
      <c r="E43" t="e">
        <f t="shared" si="1"/>
        <v>#REF!</v>
      </c>
    </row>
    <row r="44" spans="1:5" x14ac:dyDescent="0.35">
      <c r="A44">
        <v>564</v>
      </c>
      <c r="B44" t="s">
        <v>878</v>
      </c>
      <c r="C44">
        <v>26</v>
      </c>
      <c r="D44">
        <v>126</v>
      </c>
      <c r="E44" t="e">
        <f t="shared" si="1"/>
        <v>#REF!</v>
      </c>
    </row>
    <row r="45" spans="1:5" x14ac:dyDescent="0.35">
      <c r="A45">
        <v>565</v>
      </c>
      <c r="B45" t="s">
        <v>864</v>
      </c>
      <c r="C45">
        <v>29</v>
      </c>
      <c r="D45">
        <v>138</v>
      </c>
      <c r="E45" t="e">
        <f t="shared" si="1"/>
        <v>#REF!</v>
      </c>
    </row>
    <row r="46" spans="1:5" x14ac:dyDescent="0.35">
      <c r="A46">
        <v>566</v>
      </c>
      <c r="B46" t="s">
        <v>885</v>
      </c>
      <c r="C46">
        <v>29</v>
      </c>
      <c r="D46">
        <v>128</v>
      </c>
      <c r="E46" t="e">
        <f t="shared" si="1"/>
        <v>#REF!</v>
      </c>
    </row>
    <row r="47" spans="1:5" x14ac:dyDescent="0.35">
      <c r="A47">
        <v>568</v>
      </c>
      <c r="B47" t="s">
        <v>896</v>
      </c>
      <c r="C47">
        <v>40</v>
      </c>
      <c r="D47">
        <v>216</v>
      </c>
      <c r="E47" t="e">
        <f t="shared" si="1"/>
        <v>#REF!</v>
      </c>
    </row>
    <row r="48" spans="1:5" x14ac:dyDescent="0.35">
      <c r="A48">
        <v>571</v>
      </c>
      <c r="B48" t="s">
        <v>891</v>
      </c>
      <c r="C48">
        <v>20</v>
      </c>
      <c r="D48">
        <v>98</v>
      </c>
      <c r="E48" t="e">
        <f t="shared" si="1"/>
        <v>#REF!</v>
      </c>
    </row>
    <row r="49" spans="1:5" x14ac:dyDescent="0.35">
      <c r="A49">
        <v>572</v>
      </c>
      <c r="B49" t="s">
        <v>897</v>
      </c>
      <c r="C49">
        <v>25</v>
      </c>
      <c r="D49">
        <v>139</v>
      </c>
      <c r="E49" t="e">
        <f t="shared" si="1"/>
        <v>#REF!</v>
      </c>
    </row>
    <row r="50" spans="1:5" x14ac:dyDescent="0.35">
      <c r="A50">
        <v>575</v>
      </c>
      <c r="B50" t="s">
        <v>889</v>
      </c>
      <c r="C50">
        <v>62</v>
      </c>
      <c r="D50">
        <v>234</v>
      </c>
      <c r="E50" t="e">
        <f t="shared" si="1"/>
        <v>#REF!</v>
      </c>
    </row>
    <row r="51" spans="1:5" x14ac:dyDescent="0.35">
      <c r="A51">
        <v>576</v>
      </c>
      <c r="B51" t="s">
        <v>876</v>
      </c>
      <c r="C51">
        <v>42</v>
      </c>
      <c r="D51">
        <v>178</v>
      </c>
      <c r="E51" t="e">
        <f t="shared" si="1"/>
        <v>#REF!</v>
      </c>
    </row>
    <row r="52" spans="1:5" x14ac:dyDescent="0.35">
      <c r="A52">
        <v>577</v>
      </c>
      <c r="B52" t="s">
        <v>893</v>
      </c>
      <c r="C52">
        <v>81</v>
      </c>
      <c r="D52">
        <v>332</v>
      </c>
      <c r="E52" t="e">
        <f t="shared" si="1"/>
        <v>#REF!</v>
      </c>
    </row>
    <row r="53" spans="1:5" x14ac:dyDescent="0.35">
      <c r="A53">
        <v>589</v>
      </c>
      <c r="B53" t="s">
        <v>884</v>
      </c>
      <c r="C53">
        <v>85</v>
      </c>
      <c r="D53">
        <v>386</v>
      </c>
      <c r="E53" t="e">
        <f t="shared" si="1"/>
        <v>#REF!</v>
      </c>
    </row>
    <row r="54" spans="1:5" x14ac:dyDescent="0.35">
      <c r="A54">
        <v>592</v>
      </c>
      <c r="B54" t="s">
        <v>842</v>
      </c>
      <c r="C54">
        <v>101</v>
      </c>
      <c r="D54">
        <v>530</v>
      </c>
      <c r="E54" t="e">
        <f t="shared" si="1"/>
        <v>#REF!</v>
      </c>
    </row>
    <row r="55" spans="1:5" x14ac:dyDescent="0.35">
      <c r="A55">
        <v>594</v>
      </c>
      <c r="B55" t="s">
        <v>862</v>
      </c>
      <c r="C55">
        <v>91</v>
      </c>
      <c r="D55">
        <v>267</v>
      </c>
      <c r="E55" t="e">
        <f t="shared" si="1"/>
        <v>#REF!</v>
      </c>
    </row>
    <row r="56" spans="1:5" x14ac:dyDescent="0.35">
      <c r="A56">
        <v>595</v>
      </c>
      <c r="B56" t="s">
        <v>873</v>
      </c>
      <c r="C56">
        <v>186</v>
      </c>
      <c r="D56">
        <v>855</v>
      </c>
      <c r="E56" t="e">
        <f t="shared" si="1"/>
        <v>#REF!</v>
      </c>
    </row>
    <row r="57" spans="1:5" x14ac:dyDescent="0.35">
      <c r="A57">
        <v>596</v>
      </c>
      <c r="B57" t="s">
        <v>39</v>
      </c>
      <c r="C57">
        <v>58</v>
      </c>
      <c r="D57">
        <v>224</v>
      </c>
      <c r="E57" t="e">
        <f t="shared" si="1"/>
        <v>#REF!</v>
      </c>
    </row>
    <row r="58" spans="1:5" x14ac:dyDescent="0.35">
      <c r="A58">
        <v>598</v>
      </c>
      <c r="B58" t="s">
        <v>892</v>
      </c>
      <c r="C58">
        <v>32</v>
      </c>
      <c r="D58">
        <v>175</v>
      </c>
      <c r="E58" t="e">
        <f t="shared" si="1"/>
        <v>#REF!</v>
      </c>
    </row>
    <row r="59" spans="1:5" x14ac:dyDescent="0.35">
      <c r="A59">
        <v>600</v>
      </c>
      <c r="B59" t="s">
        <v>881</v>
      </c>
      <c r="C59">
        <v>45</v>
      </c>
      <c r="D59">
        <v>195</v>
      </c>
      <c r="E59" t="e">
        <f t="shared" si="1"/>
        <v>#REF!</v>
      </c>
    </row>
    <row r="60" spans="1:5" x14ac:dyDescent="0.35">
      <c r="A60">
        <v>604</v>
      </c>
      <c r="B60" t="s">
        <v>899</v>
      </c>
      <c r="C60">
        <v>46</v>
      </c>
      <c r="D60">
        <v>183</v>
      </c>
      <c r="E60" t="e">
        <f t="shared" si="1"/>
        <v>#REF!</v>
      </c>
    </row>
    <row r="61" spans="1:5" x14ac:dyDescent="0.35">
      <c r="A61">
        <v>605</v>
      </c>
      <c r="B61" t="s">
        <v>868</v>
      </c>
      <c r="C61">
        <v>63</v>
      </c>
      <c r="D61">
        <v>230</v>
      </c>
      <c r="E61" t="e">
        <f t="shared" si="1"/>
        <v>#REF!</v>
      </c>
    </row>
    <row r="62" spans="1:5" x14ac:dyDescent="0.35">
      <c r="A62">
        <v>607</v>
      </c>
      <c r="B62" t="s">
        <v>890</v>
      </c>
      <c r="C62">
        <v>42</v>
      </c>
      <c r="D62">
        <v>251</v>
      </c>
      <c r="E62" t="e">
        <f t="shared" si="1"/>
        <v>#REF!</v>
      </c>
    </row>
    <row r="63" spans="1:5" x14ac:dyDescent="0.35">
      <c r="A63">
        <v>612</v>
      </c>
      <c r="B63" t="s">
        <v>894</v>
      </c>
      <c r="C63">
        <v>29</v>
      </c>
      <c r="D63">
        <v>129</v>
      </c>
      <c r="E63" t="e">
        <f t="shared" si="1"/>
        <v>#REF!</v>
      </c>
    </row>
    <row r="64" spans="1:5" x14ac:dyDescent="0.35">
      <c r="A64">
        <v>618</v>
      </c>
      <c r="B64" t="s">
        <v>1085</v>
      </c>
      <c r="C64">
        <v>33</v>
      </c>
      <c r="D64">
        <v>172</v>
      </c>
      <c r="E64" t="e">
        <f t="shared" si="1"/>
        <v>#REF!</v>
      </c>
    </row>
    <row r="65" spans="1:5" x14ac:dyDescent="0.35">
      <c r="A65">
        <v>619</v>
      </c>
      <c r="B65" t="s">
        <v>1084</v>
      </c>
      <c r="C65">
        <v>47</v>
      </c>
      <c r="D65">
        <v>209</v>
      </c>
      <c r="E65" t="e">
        <f t="shared" si="1"/>
        <v>#REF!</v>
      </c>
    </row>
    <row r="66" spans="1:5" x14ac:dyDescent="0.35">
      <c r="A66">
        <v>620</v>
      </c>
      <c r="B66" t="s">
        <v>1088</v>
      </c>
      <c r="C66">
        <v>20</v>
      </c>
      <c r="D66">
        <v>100</v>
      </c>
      <c r="E66" t="e">
        <f t="shared" ref="E66:E83" si="2">VLOOKUP(A66,MasterSites,1,FALSE)</f>
        <v>#REF!</v>
      </c>
    </row>
    <row r="67" spans="1:5" x14ac:dyDescent="0.35">
      <c r="A67">
        <v>621</v>
      </c>
      <c r="B67" t="s">
        <v>1100</v>
      </c>
      <c r="C67">
        <v>54</v>
      </c>
      <c r="D67">
        <v>269</v>
      </c>
      <c r="E67" t="e">
        <f t="shared" si="2"/>
        <v>#REF!</v>
      </c>
    </row>
    <row r="68" spans="1:5" x14ac:dyDescent="0.35">
      <c r="A68">
        <v>624</v>
      </c>
      <c r="B68" t="s">
        <v>1091</v>
      </c>
      <c r="C68">
        <v>24</v>
      </c>
      <c r="D68">
        <v>108</v>
      </c>
      <c r="E68" t="e">
        <f t="shared" si="2"/>
        <v>#REF!</v>
      </c>
    </row>
    <row r="69" spans="1:5" x14ac:dyDescent="0.35">
      <c r="A69">
        <v>625</v>
      </c>
      <c r="B69" t="s">
        <v>1095</v>
      </c>
      <c r="C69">
        <v>46</v>
      </c>
      <c r="D69">
        <v>169</v>
      </c>
      <c r="E69" t="e">
        <f t="shared" si="2"/>
        <v>#REF!</v>
      </c>
    </row>
    <row r="70" spans="1:5" x14ac:dyDescent="0.35">
      <c r="A70">
        <v>627</v>
      </c>
      <c r="B70" t="s">
        <v>1098</v>
      </c>
      <c r="C70">
        <v>25</v>
      </c>
      <c r="D70">
        <v>157</v>
      </c>
      <c r="E70" t="e">
        <f t="shared" si="2"/>
        <v>#REF!</v>
      </c>
    </row>
    <row r="71" spans="1:5" x14ac:dyDescent="0.35">
      <c r="A71">
        <v>628</v>
      </c>
      <c r="B71" t="s">
        <v>1090</v>
      </c>
      <c r="C71">
        <v>24</v>
      </c>
      <c r="D71">
        <v>117</v>
      </c>
      <c r="E71" t="e">
        <f t="shared" si="2"/>
        <v>#REF!</v>
      </c>
    </row>
    <row r="72" spans="1:5" x14ac:dyDescent="0.35">
      <c r="A72">
        <v>629</v>
      </c>
      <c r="B72" t="s">
        <v>1083</v>
      </c>
      <c r="C72">
        <v>26</v>
      </c>
      <c r="D72">
        <v>119</v>
      </c>
      <c r="E72" t="e">
        <f t="shared" si="2"/>
        <v>#REF!</v>
      </c>
    </row>
    <row r="73" spans="1:5" x14ac:dyDescent="0.35">
      <c r="A73">
        <v>630</v>
      </c>
      <c r="B73" t="s">
        <v>1087</v>
      </c>
      <c r="C73">
        <v>65</v>
      </c>
      <c r="D73">
        <v>300</v>
      </c>
      <c r="E73" t="e">
        <f t="shared" si="2"/>
        <v>#REF!</v>
      </c>
    </row>
    <row r="74" spans="1:5" x14ac:dyDescent="0.35">
      <c r="A74">
        <v>631</v>
      </c>
      <c r="B74" t="s">
        <v>1148</v>
      </c>
      <c r="C74">
        <v>54</v>
      </c>
      <c r="D74">
        <v>265</v>
      </c>
      <c r="E74" t="e">
        <f t="shared" si="2"/>
        <v>#REF!</v>
      </c>
    </row>
    <row r="75" spans="1:5" x14ac:dyDescent="0.35">
      <c r="A75">
        <v>632</v>
      </c>
      <c r="B75" t="s">
        <v>1150</v>
      </c>
      <c r="C75">
        <v>26</v>
      </c>
      <c r="D75">
        <v>100</v>
      </c>
      <c r="E75" t="e">
        <f t="shared" si="2"/>
        <v>#REF!</v>
      </c>
    </row>
    <row r="76" spans="1:5" x14ac:dyDescent="0.35">
      <c r="A76">
        <v>633</v>
      </c>
      <c r="B76" t="s">
        <v>1151</v>
      </c>
      <c r="C76">
        <v>40</v>
      </c>
      <c r="D76">
        <v>174</v>
      </c>
      <c r="E76" t="e">
        <f t="shared" si="2"/>
        <v>#REF!</v>
      </c>
    </row>
    <row r="77" spans="1:5" x14ac:dyDescent="0.35">
      <c r="A77">
        <v>637</v>
      </c>
      <c r="B77" t="s">
        <v>1166</v>
      </c>
      <c r="C77">
        <v>20</v>
      </c>
      <c r="D77">
        <v>113</v>
      </c>
      <c r="E77" t="e">
        <f t="shared" si="2"/>
        <v>#REF!</v>
      </c>
    </row>
    <row r="78" spans="1:5" x14ac:dyDescent="0.35">
      <c r="A78">
        <v>639</v>
      </c>
      <c r="B78" t="s">
        <v>1285</v>
      </c>
      <c r="C78">
        <v>30</v>
      </c>
      <c r="D78">
        <v>162</v>
      </c>
      <c r="E78" t="e">
        <f t="shared" si="2"/>
        <v>#REF!</v>
      </c>
    </row>
    <row r="79" spans="1:5" x14ac:dyDescent="0.35">
      <c r="A79">
        <v>646</v>
      </c>
      <c r="B79" t="s">
        <v>1286</v>
      </c>
      <c r="C79">
        <v>28</v>
      </c>
      <c r="D79">
        <v>136</v>
      </c>
      <c r="E79" t="e">
        <f t="shared" si="2"/>
        <v>#REF!</v>
      </c>
    </row>
    <row r="80" spans="1:5" x14ac:dyDescent="0.35">
      <c r="A80">
        <v>647</v>
      </c>
      <c r="B80" t="s">
        <v>1167</v>
      </c>
      <c r="C80">
        <v>27</v>
      </c>
      <c r="D80">
        <v>148</v>
      </c>
      <c r="E80" t="e">
        <f t="shared" si="2"/>
        <v>#REF!</v>
      </c>
    </row>
    <row r="81" spans="1:5" x14ac:dyDescent="0.35">
      <c r="A81">
        <v>648</v>
      </c>
      <c r="B81" t="s">
        <v>1168</v>
      </c>
      <c r="C81">
        <v>43</v>
      </c>
      <c r="D81">
        <v>170</v>
      </c>
      <c r="E81" t="e">
        <f t="shared" si="2"/>
        <v>#REF!</v>
      </c>
    </row>
    <row r="82" spans="1:5" x14ac:dyDescent="0.35">
      <c r="A82">
        <v>649</v>
      </c>
      <c r="B82" t="s">
        <v>1169</v>
      </c>
      <c r="C82">
        <v>43</v>
      </c>
      <c r="D82">
        <v>186</v>
      </c>
      <c r="E82" t="e">
        <f t="shared" si="2"/>
        <v>#REF!</v>
      </c>
    </row>
    <row r="83" spans="1:5" x14ac:dyDescent="0.35">
      <c r="A83">
        <v>652</v>
      </c>
      <c r="B83" t="s">
        <v>1287</v>
      </c>
      <c r="C83">
        <v>40</v>
      </c>
      <c r="D83">
        <v>152</v>
      </c>
      <c r="E83" t="e">
        <f t="shared" si="2"/>
        <v>#REF!</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G67"/>
  <sheetViews>
    <sheetView topLeftCell="D13" workbookViewId="0">
      <selection activeCell="G9" sqref="G9"/>
    </sheetView>
  </sheetViews>
  <sheetFormatPr defaultRowHeight="15.75" x14ac:dyDescent="0.35"/>
  <cols>
    <col min="1" max="1" width="29.6640625" bestFit="1" customWidth="1"/>
    <col min="2" max="2" width="10.33203125" bestFit="1" customWidth="1"/>
    <col min="3" max="3" width="14.1640625" bestFit="1" customWidth="1"/>
    <col min="4" max="4" width="18.6640625" bestFit="1" customWidth="1"/>
    <col min="5" max="5" width="18.5" bestFit="1" customWidth="1"/>
    <col min="6" max="6" width="33.33203125" bestFit="1" customWidth="1"/>
    <col min="7" max="7" width="29.5" bestFit="1" customWidth="1"/>
    <col min="8" max="8" width="33.33203125" bestFit="1" customWidth="1"/>
    <col min="9" max="9" width="29.5" bestFit="1" customWidth="1"/>
    <col min="10" max="10" width="25" bestFit="1" customWidth="1"/>
    <col min="11" max="11" width="7.6640625" bestFit="1" customWidth="1"/>
    <col min="12" max="12" width="11.1640625" bestFit="1" customWidth="1"/>
    <col min="13" max="13" width="6.1640625" bestFit="1" customWidth="1"/>
    <col min="14" max="14" width="8" bestFit="1" customWidth="1"/>
    <col min="15" max="15" width="23.1640625" bestFit="1" customWidth="1"/>
    <col min="16" max="16" width="7.6640625" bestFit="1" customWidth="1"/>
    <col min="17" max="17" width="17.83203125" bestFit="1" customWidth="1"/>
    <col min="18" max="18" width="11" bestFit="1" customWidth="1"/>
    <col min="19" max="19" width="9.6640625" bestFit="1" customWidth="1"/>
    <col min="20" max="20" width="11.33203125" bestFit="1" customWidth="1"/>
    <col min="21" max="21" width="10.1640625" bestFit="1" customWidth="1"/>
    <col min="22" max="22" width="6.33203125" bestFit="1" customWidth="1"/>
    <col min="23" max="23" width="8.33203125" bestFit="1" customWidth="1"/>
    <col min="24" max="24" width="11.83203125" bestFit="1" customWidth="1"/>
    <col min="25" max="25" width="27.1640625" bestFit="1" customWidth="1"/>
    <col min="26" max="26" width="8.83203125" bestFit="1" customWidth="1"/>
    <col min="27" max="27" width="11.33203125" bestFit="1" customWidth="1"/>
    <col min="28" max="28" width="7" bestFit="1" customWidth="1"/>
    <col min="29" max="29" width="8.83203125" bestFit="1" customWidth="1"/>
    <col min="30" max="30" width="6.5" bestFit="1" customWidth="1"/>
    <col min="31" max="31" width="7.5" bestFit="1" customWidth="1"/>
    <col min="32" max="32" width="25.33203125" bestFit="1" customWidth="1"/>
    <col min="33" max="33" width="12.1640625" bestFit="1" customWidth="1"/>
    <col min="34" max="34" width="24.5" bestFit="1" customWidth="1"/>
    <col min="35" max="35" width="8.5" bestFit="1" customWidth="1"/>
    <col min="36" max="36" width="8.33203125" bestFit="1" customWidth="1"/>
    <col min="37" max="37" width="20.6640625" bestFit="1" customWidth="1"/>
    <col min="38" max="38" width="17.6640625" bestFit="1" customWidth="1"/>
    <col min="39" max="39" width="8.1640625" bestFit="1" customWidth="1"/>
    <col min="40" max="40" width="6.83203125" bestFit="1" customWidth="1"/>
    <col min="41" max="41" width="13.5" bestFit="1" customWidth="1"/>
    <col min="42" max="42" width="12.5" bestFit="1" customWidth="1"/>
    <col min="43" max="43" width="8.33203125" bestFit="1" customWidth="1"/>
    <col min="44" max="44" width="20.5" bestFit="1" customWidth="1"/>
    <col min="45" max="45" width="13.6640625" bestFit="1" customWidth="1"/>
    <col min="46" max="46" width="11.33203125" bestFit="1" customWidth="1"/>
    <col min="47" max="47" width="7.5" bestFit="1" customWidth="1"/>
    <col min="48" max="48" width="18" bestFit="1" customWidth="1"/>
    <col min="49" max="49" width="22.1640625" bestFit="1" customWidth="1"/>
    <col min="50" max="50" width="13.6640625" bestFit="1" customWidth="1"/>
    <col min="51" max="51" width="8.5" bestFit="1" customWidth="1"/>
    <col min="52" max="52" width="9.1640625" bestFit="1" customWidth="1"/>
    <col min="53" max="53" width="22.5" bestFit="1" customWidth="1"/>
    <col min="54" max="54" width="8.5" bestFit="1" customWidth="1"/>
    <col min="55" max="55" width="10.1640625" bestFit="1" customWidth="1"/>
    <col min="56" max="56" width="10.6640625" bestFit="1" customWidth="1"/>
    <col min="57" max="57" width="11.5" bestFit="1" customWidth="1"/>
    <col min="58" max="58" width="18.83203125" bestFit="1" customWidth="1"/>
    <col min="59" max="59" width="8.6640625" bestFit="1" customWidth="1"/>
    <col min="60" max="60" width="5.1640625" bestFit="1" customWidth="1"/>
    <col min="61" max="61" width="11.1640625" bestFit="1" customWidth="1"/>
    <col min="62" max="62" width="11.83203125" bestFit="1" customWidth="1"/>
    <col min="63" max="63" width="14.6640625" bestFit="1" customWidth="1"/>
    <col min="64" max="64" width="10.1640625" bestFit="1" customWidth="1"/>
    <col min="65" max="65" width="5.83203125" bestFit="1" customWidth="1"/>
    <col min="66" max="66" width="9.5" bestFit="1" customWidth="1"/>
    <col min="67" max="67" width="9.1640625" bestFit="1" customWidth="1"/>
    <col min="68" max="68" width="12.5" bestFit="1" customWidth="1"/>
    <col min="69" max="69" width="13.6640625" bestFit="1" customWidth="1"/>
    <col min="70" max="70" width="17" bestFit="1" customWidth="1"/>
    <col min="71" max="71" width="9.6640625" bestFit="1" customWidth="1"/>
    <col min="72" max="72" width="6.33203125" bestFit="1" customWidth="1"/>
    <col min="73" max="73" width="7" bestFit="1" customWidth="1"/>
    <col min="74" max="74" width="8.83203125" bestFit="1" customWidth="1"/>
    <col min="75" max="75" width="6.5" bestFit="1" customWidth="1"/>
    <col min="76" max="76" width="8.5" bestFit="1" customWidth="1"/>
    <col min="77" max="77" width="22.5" bestFit="1" customWidth="1"/>
    <col min="78" max="78" width="11.5" bestFit="1" customWidth="1"/>
    <col min="79" max="79" width="11.1640625" bestFit="1" customWidth="1"/>
    <col min="80" max="80" width="20.5" bestFit="1" customWidth="1"/>
    <col min="81" max="81" width="12.5" bestFit="1" customWidth="1"/>
    <col min="82" max="82" width="14.5" customWidth="1"/>
    <col min="83" max="83" width="10.1640625" bestFit="1" customWidth="1"/>
    <col min="84" max="84" width="11.33203125" customWidth="1"/>
    <col min="85" max="85" width="14.5" customWidth="1"/>
    <col min="86" max="86" width="10.1640625" customWidth="1"/>
    <col min="87" max="87" width="18.33203125" bestFit="1" customWidth="1"/>
    <col min="88" max="88" width="22" customWidth="1"/>
    <col min="89" max="89" width="10.1640625" customWidth="1"/>
    <col min="90" max="90" width="14.6640625" customWidth="1"/>
    <col min="91" max="91" width="18" customWidth="1"/>
    <col min="92" max="92" width="10.1640625" customWidth="1"/>
    <col min="93" max="93" width="14.33203125" bestFit="1" customWidth="1"/>
    <col min="94" max="94" width="18" customWidth="1"/>
    <col min="95" max="95" width="10.1640625" bestFit="1" customWidth="1"/>
    <col min="96" max="96" width="17.6640625" customWidth="1"/>
    <col min="97" max="97" width="18" customWidth="1"/>
    <col min="98" max="98" width="10.1640625" customWidth="1"/>
    <col min="99" max="99" width="14.1640625" bestFit="1" customWidth="1"/>
    <col min="100" max="100" width="17.83203125" customWidth="1"/>
    <col min="101" max="101" width="10.1640625" customWidth="1"/>
    <col min="102" max="102" width="11.83203125" customWidth="1"/>
    <col min="103" max="103" width="15.33203125" customWidth="1"/>
    <col min="104" max="104" width="10.1640625" customWidth="1"/>
    <col min="105" max="105" width="14.33203125" customWidth="1"/>
    <col min="106" max="106" width="18" customWidth="1"/>
    <col min="107" max="107" width="10.1640625" bestFit="1" customWidth="1"/>
    <col min="108" max="108" width="11.83203125" customWidth="1"/>
    <col min="109" max="109" width="15.33203125" customWidth="1"/>
    <col min="110" max="110" width="10.1640625" customWidth="1"/>
    <col min="111" max="111" width="11" bestFit="1" customWidth="1"/>
    <col min="112" max="112" width="14.5" customWidth="1"/>
    <col min="113" max="113" width="10.1640625" customWidth="1"/>
    <col min="114" max="114" width="17" customWidth="1"/>
    <col min="115" max="115" width="20.5" customWidth="1"/>
    <col min="116" max="116" width="10.1640625" customWidth="1"/>
    <col min="117" max="117" width="14.33203125" customWidth="1"/>
    <col min="118" max="118" width="18" customWidth="1"/>
    <col min="119" max="119" width="10.1640625" bestFit="1" customWidth="1"/>
    <col min="120" max="120" width="13.6640625" customWidth="1"/>
    <col min="121" max="121" width="15.33203125" customWidth="1"/>
    <col min="122" max="122" width="10.1640625" customWidth="1"/>
    <col min="123" max="123" width="11.83203125" bestFit="1" customWidth="1"/>
    <col min="124" max="124" width="15.33203125" customWidth="1"/>
    <col min="125" max="125" width="10.1640625" customWidth="1"/>
    <col min="126" max="126" width="18.33203125" customWidth="1"/>
    <col min="127" max="127" width="22" customWidth="1"/>
    <col min="128" max="128" width="10.1640625" customWidth="1"/>
    <col min="129" max="129" width="18.33203125" bestFit="1" customWidth="1"/>
    <col min="130" max="130" width="22" customWidth="1"/>
    <col min="131" max="131" width="10.1640625" bestFit="1" customWidth="1"/>
    <col min="132" max="132" width="13" customWidth="1"/>
    <col min="133" max="133" width="16.5" bestFit="1" customWidth="1"/>
    <col min="134" max="134" width="10.1640625" customWidth="1"/>
    <col min="135" max="135" width="24.5" bestFit="1" customWidth="1"/>
    <col min="136" max="136" width="18" customWidth="1"/>
    <col min="137" max="137" width="10.1640625" customWidth="1"/>
    <col min="138" max="138" width="23" customWidth="1"/>
    <col min="139" max="139" width="16.5" customWidth="1"/>
    <col min="140" max="140" width="10.1640625" customWidth="1"/>
    <col min="141" max="141" width="13" bestFit="1" customWidth="1"/>
    <col min="142" max="142" width="16.5" customWidth="1"/>
    <col min="143" max="143" width="10.1640625" bestFit="1" customWidth="1"/>
    <col min="144" max="144" width="24.5" customWidth="1"/>
    <col min="145" max="145" width="18" customWidth="1"/>
    <col min="146" max="146" width="10.1640625" customWidth="1"/>
    <col min="147" max="147" width="18.33203125" bestFit="1" customWidth="1"/>
    <col min="148" max="148" width="22" customWidth="1"/>
    <col min="149" max="149" width="10.1640625" customWidth="1"/>
    <col min="150" max="150" width="18.33203125" customWidth="1"/>
    <col min="151" max="151" width="22" customWidth="1"/>
    <col min="152" max="152" width="10.1640625" customWidth="1"/>
    <col min="153" max="153" width="18.33203125" bestFit="1" customWidth="1"/>
    <col min="154" max="154" width="22" customWidth="1"/>
    <col min="155" max="155" width="10.1640625" bestFit="1" customWidth="1"/>
    <col min="156" max="156" width="18.33203125" customWidth="1"/>
    <col min="157" max="157" width="22" customWidth="1"/>
    <col min="158" max="158" width="10.1640625" customWidth="1"/>
    <col min="159" max="159" width="14.1640625" bestFit="1" customWidth="1"/>
    <col min="160" max="160" width="17.83203125" customWidth="1"/>
    <col min="161" max="161" width="10.1640625" customWidth="1"/>
    <col min="162" max="162" width="11.83203125" customWidth="1"/>
    <col min="163" max="163" width="15.33203125" customWidth="1"/>
    <col min="164" max="164" width="10.1640625" customWidth="1"/>
    <col min="165" max="165" width="11.1640625" customWidth="1"/>
    <col min="166" max="166" width="14.6640625" customWidth="1"/>
    <col min="167" max="167" width="10.1640625" customWidth="1"/>
    <col min="168" max="168" width="11.1640625" customWidth="1"/>
    <col min="169" max="169" width="14.6640625" customWidth="1"/>
    <col min="170" max="170" width="10.1640625" customWidth="1"/>
    <col min="171" max="171" width="23.1640625" customWidth="1"/>
    <col min="172" max="172" width="18" customWidth="1"/>
    <col min="173" max="173" width="10.1640625" customWidth="1"/>
    <col min="174" max="174" width="18.83203125" customWidth="1"/>
    <col min="175" max="175" width="22" customWidth="1"/>
    <col min="176" max="176" width="10.1640625" customWidth="1"/>
    <col min="177" max="177" width="10.33203125" customWidth="1"/>
    <col min="178" max="178" width="13.83203125" customWidth="1"/>
    <col min="179" max="179" width="10.1640625" customWidth="1"/>
    <col min="180" max="180" width="11.33203125" customWidth="1"/>
    <col min="181" max="181" width="13.6640625" customWidth="1"/>
    <col min="182" max="182" width="10.1640625" customWidth="1"/>
    <col min="183" max="183" width="13.5" customWidth="1"/>
    <col min="184" max="184" width="13.6640625" customWidth="1"/>
    <col min="185" max="185" width="10.1640625" customWidth="1"/>
    <col min="186" max="186" width="25" customWidth="1"/>
    <col min="187" max="187" width="14.5" customWidth="1"/>
    <col min="188" max="188" width="10.1640625" customWidth="1"/>
    <col min="189" max="189" width="10.33203125" customWidth="1"/>
    <col min="190" max="190" width="13.83203125" customWidth="1"/>
    <col min="191" max="191" width="10.1640625" bestFit="1" customWidth="1"/>
    <col min="192" max="192" width="10.33203125" bestFit="1" customWidth="1"/>
    <col min="193" max="193" width="13.83203125" customWidth="1"/>
    <col min="194" max="194" width="10.1640625" customWidth="1"/>
    <col min="195" max="195" width="23.1640625" bestFit="1" customWidth="1"/>
    <col min="196" max="196" width="16.5" customWidth="1"/>
    <col min="197" max="197" width="10.1640625" customWidth="1"/>
    <col min="198" max="198" width="14.33203125" customWidth="1"/>
    <col min="199" max="199" width="18" customWidth="1"/>
    <col min="200" max="200" width="10.1640625" bestFit="1" customWidth="1"/>
    <col min="201" max="201" width="14.33203125" customWidth="1"/>
    <col min="202" max="202" width="18" customWidth="1"/>
    <col min="203" max="203" width="10.1640625" bestFit="1" customWidth="1"/>
    <col min="204" max="204" width="14.33203125" bestFit="1" customWidth="1"/>
    <col min="205" max="205" width="18" customWidth="1"/>
    <col min="206" max="206" width="10.1640625" customWidth="1"/>
    <col min="207" max="207" width="22.1640625" bestFit="1" customWidth="1"/>
    <col min="208" max="208" width="18" bestFit="1" customWidth="1"/>
    <col min="209" max="209" width="10.1640625" customWidth="1"/>
    <col min="210" max="210" width="13.5" customWidth="1"/>
    <col min="211" max="211" width="13.6640625" customWidth="1"/>
    <col min="212" max="212" width="10.1640625" bestFit="1" customWidth="1"/>
    <col min="213" max="213" width="11.83203125" bestFit="1" customWidth="1"/>
    <col min="214" max="214" width="15.33203125" bestFit="1" customWidth="1"/>
    <col min="215" max="215" width="10.1640625" bestFit="1" customWidth="1"/>
    <col min="216" max="216" width="14.1640625" bestFit="1" customWidth="1"/>
    <col min="217" max="217" width="17.83203125" customWidth="1"/>
    <col min="218" max="218" width="10.1640625" customWidth="1"/>
    <col min="219" max="219" width="22.83203125" bestFit="1" customWidth="1"/>
    <col min="220" max="220" width="16.5" customWidth="1"/>
    <col min="221" max="221" width="10.1640625" customWidth="1"/>
    <col min="222" max="222" width="18.33203125" bestFit="1" customWidth="1"/>
    <col min="223" max="223" width="22" customWidth="1"/>
    <col min="224" max="224" width="10.1640625" bestFit="1" customWidth="1"/>
    <col min="225" max="225" width="18.33203125" customWidth="1"/>
    <col min="226" max="226" width="22" customWidth="1"/>
    <col min="227" max="227" width="10.1640625" bestFit="1" customWidth="1"/>
    <col min="228" max="228" width="18.33203125" bestFit="1" customWidth="1"/>
    <col min="229" max="229" width="22" customWidth="1"/>
    <col min="230" max="230" width="10.1640625" customWidth="1"/>
    <col min="231" max="231" width="11.1640625" bestFit="1" customWidth="1"/>
    <col min="232" max="232" width="14.6640625" customWidth="1"/>
    <col min="233" max="233" width="10.1640625" customWidth="1"/>
    <col min="234" max="234" width="11.1640625" customWidth="1"/>
    <col min="235" max="235" width="14.6640625" bestFit="1" customWidth="1"/>
    <col min="236" max="236" width="10.1640625" bestFit="1" customWidth="1"/>
    <col min="237" max="237" width="27.1640625" bestFit="1" customWidth="1"/>
    <col min="238" max="238" width="18" bestFit="1" customWidth="1"/>
    <col min="239" max="239" width="10.1640625" bestFit="1" customWidth="1"/>
    <col min="240" max="240" width="11.83203125" bestFit="1" customWidth="1"/>
    <col min="241" max="241" width="15.33203125" bestFit="1" customWidth="1"/>
    <col min="242" max="242" width="10.1640625" customWidth="1"/>
    <col min="243" max="243" width="11.83203125" bestFit="1" customWidth="1"/>
    <col min="244" max="244" width="15.33203125" customWidth="1"/>
    <col min="245" max="245" width="10.1640625" customWidth="1"/>
    <col min="246" max="246" width="11.83203125" customWidth="1"/>
    <col min="247" max="247" width="15.33203125" customWidth="1"/>
    <col min="248" max="248" width="10.1640625" bestFit="1" customWidth="1"/>
    <col min="249" max="249" width="17" customWidth="1"/>
    <col min="250" max="250" width="20.5" customWidth="1"/>
    <col min="251" max="251" width="11.33203125" bestFit="1" customWidth="1"/>
    <col min="252" max="252" width="17" customWidth="1"/>
    <col min="253" max="253" width="20.5" customWidth="1"/>
    <col min="254" max="254" width="11.33203125" customWidth="1"/>
    <col min="255" max="255" width="17" customWidth="1"/>
    <col min="256" max="256" width="20.5" customWidth="1"/>
    <col min="257" max="257" width="11.33203125" customWidth="1"/>
    <col min="258" max="258" width="17" bestFit="1" customWidth="1"/>
    <col min="259" max="259" width="20.5" customWidth="1"/>
    <col min="260" max="260" width="11.33203125" bestFit="1" customWidth="1"/>
    <col min="261" max="261" width="17" bestFit="1" customWidth="1"/>
    <col min="262" max="262" width="20.5" bestFit="1" customWidth="1"/>
    <col min="263" max="263" width="11.33203125" bestFit="1" customWidth="1"/>
    <col min="264" max="264" width="17" customWidth="1"/>
    <col min="265" max="265" width="20.5" customWidth="1"/>
    <col min="266" max="266" width="11.33203125" customWidth="1"/>
    <col min="267" max="267" width="22.5" customWidth="1"/>
    <col min="268" max="268" width="20.5" customWidth="1"/>
    <col min="269" max="269" width="11.33203125" customWidth="1"/>
    <col min="270" max="270" width="22.5" bestFit="1" customWidth="1"/>
    <col min="271" max="271" width="20.5" customWidth="1"/>
    <col min="272" max="272" width="11.33203125" bestFit="1" customWidth="1"/>
    <col min="273" max="273" width="11" customWidth="1"/>
    <col min="274" max="274" width="14.5" customWidth="1"/>
    <col min="275" max="275" width="11.33203125" bestFit="1" customWidth="1"/>
    <col min="276" max="276" width="11" customWidth="1"/>
    <col min="277" max="277" width="14.5" customWidth="1"/>
    <col min="278" max="278" width="11.33203125" customWidth="1"/>
    <col min="279" max="279" width="25" customWidth="1"/>
    <col min="280" max="280" width="14.5" customWidth="1"/>
    <col min="281" max="281" width="11.33203125" customWidth="1"/>
    <col min="282" max="282" width="25" bestFit="1" customWidth="1"/>
    <col min="283" max="283" width="14.5" customWidth="1"/>
    <col min="284" max="284" width="11.33203125" bestFit="1" customWidth="1"/>
    <col min="285" max="285" width="12.5" customWidth="1"/>
    <col min="286" max="286" width="14.5" customWidth="1"/>
    <col min="287" max="287" width="11.33203125" bestFit="1" customWidth="1"/>
    <col min="288" max="288" width="12.5" bestFit="1" customWidth="1"/>
    <col min="289" max="289" width="22.83203125" bestFit="1" customWidth="1"/>
    <col min="290" max="290" width="16.5" bestFit="1" customWidth="1"/>
    <col min="291" max="292" width="10.1640625" bestFit="1" customWidth="1"/>
    <col min="293" max="293" width="18.33203125" bestFit="1" customWidth="1"/>
    <col min="294" max="294" width="22" bestFit="1" customWidth="1"/>
    <col min="295" max="296" width="10.1640625" bestFit="1" customWidth="1"/>
    <col min="297" max="297" width="18.33203125" bestFit="1" customWidth="1"/>
    <col min="298" max="298" width="22" bestFit="1" customWidth="1"/>
    <col min="299" max="300" width="10.1640625" bestFit="1" customWidth="1"/>
    <col min="301" max="301" width="18.33203125" bestFit="1" customWidth="1"/>
    <col min="302" max="302" width="22" bestFit="1" customWidth="1"/>
    <col min="303" max="304" width="10.1640625" bestFit="1" customWidth="1"/>
    <col min="305" max="305" width="11.1640625" bestFit="1" customWidth="1"/>
    <col min="306" max="306" width="14.6640625" bestFit="1" customWidth="1"/>
    <col min="307" max="308" width="10.1640625" bestFit="1" customWidth="1"/>
    <col min="309" max="309" width="11.1640625" bestFit="1" customWidth="1"/>
    <col min="310" max="310" width="14.6640625" bestFit="1" customWidth="1"/>
    <col min="311" max="312" width="10.1640625" bestFit="1" customWidth="1"/>
    <col min="313" max="313" width="27.1640625" bestFit="1" customWidth="1"/>
    <col min="314" max="314" width="18" bestFit="1" customWidth="1"/>
    <col min="315" max="316" width="10.1640625" bestFit="1" customWidth="1"/>
    <col min="317" max="317" width="11.83203125" bestFit="1" customWidth="1"/>
    <col min="318" max="318" width="15.33203125" bestFit="1" customWidth="1"/>
    <col min="319" max="320" width="10.1640625" bestFit="1" customWidth="1"/>
    <col min="321" max="321" width="11.83203125" bestFit="1" customWidth="1"/>
    <col min="322" max="322" width="15.33203125" bestFit="1" customWidth="1"/>
    <col min="323" max="324" width="10.1640625" bestFit="1" customWidth="1"/>
    <col min="325" max="325" width="11.83203125" bestFit="1" customWidth="1"/>
    <col min="326" max="326" width="15.33203125" bestFit="1" customWidth="1"/>
    <col min="327" max="328" width="10.1640625" bestFit="1" customWidth="1"/>
    <col min="329" max="329" width="17" bestFit="1" customWidth="1"/>
    <col min="330" max="330" width="20.5" bestFit="1" customWidth="1"/>
    <col min="331" max="331" width="10.1640625" bestFit="1" customWidth="1"/>
    <col min="332" max="332" width="11.33203125" bestFit="1" customWidth="1"/>
    <col min="333" max="333" width="17" bestFit="1" customWidth="1"/>
    <col min="334" max="334" width="20.5" bestFit="1" customWidth="1"/>
    <col min="335" max="335" width="10.1640625" bestFit="1" customWidth="1"/>
    <col min="336" max="336" width="11.33203125" bestFit="1" customWidth="1"/>
    <col min="337" max="337" width="17" bestFit="1" customWidth="1"/>
    <col min="338" max="338" width="20.5" bestFit="1" customWidth="1"/>
    <col min="339" max="339" width="10.1640625" bestFit="1" customWidth="1"/>
    <col min="340" max="340" width="11.33203125" bestFit="1" customWidth="1"/>
    <col min="341" max="341" width="17" bestFit="1" customWidth="1"/>
    <col min="342" max="342" width="20.5" bestFit="1" customWidth="1"/>
    <col min="343" max="343" width="10.1640625" bestFit="1" customWidth="1"/>
    <col min="344" max="344" width="11.33203125" bestFit="1" customWidth="1"/>
    <col min="345" max="345" width="17" bestFit="1" customWidth="1"/>
    <col min="346" max="346" width="20.5" bestFit="1" customWidth="1"/>
    <col min="347" max="347" width="10.1640625" bestFit="1" customWidth="1"/>
    <col min="348" max="348" width="11.33203125" bestFit="1" customWidth="1"/>
    <col min="349" max="349" width="17" bestFit="1" customWidth="1"/>
    <col min="350" max="350" width="20.5" bestFit="1" customWidth="1"/>
    <col min="351" max="351" width="10.1640625" bestFit="1" customWidth="1"/>
    <col min="352" max="352" width="11.33203125" bestFit="1" customWidth="1"/>
    <col min="353" max="353" width="22.5" bestFit="1" customWidth="1"/>
    <col min="354" max="354" width="20.5" bestFit="1" customWidth="1"/>
    <col min="355" max="355" width="10.1640625" bestFit="1" customWidth="1"/>
    <col min="356" max="356" width="11.33203125" bestFit="1" customWidth="1"/>
    <col min="357" max="357" width="22.5" bestFit="1" customWidth="1"/>
    <col min="358" max="358" width="20.5" bestFit="1" customWidth="1"/>
    <col min="359" max="359" width="10.1640625" bestFit="1" customWidth="1"/>
    <col min="360" max="360" width="11.33203125" bestFit="1" customWidth="1"/>
    <col min="361" max="361" width="11" bestFit="1" customWidth="1"/>
    <col min="362" max="362" width="14.5" bestFit="1" customWidth="1"/>
    <col min="363" max="363" width="10.1640625" bestFit="1" customWidth="1"/>
    <col min="364" max="364" width="11.33203125" bestFit="1" customWidth="1"/>
    <col min="365" max="365" width="11" bestFit="1" customWidth="1"/>
    <col min="366" max="366" width="14.5" bestFit="1" customWidth="1"/>
    <col min="367" max="367" width="10.1640625" bestFit="1" customWidth="1"/>
    <col min="368" max="368" width="11.33203125" bestFit="1" customWidth="1"/>
    <col min="369" max="369" width="25" bestFit="1" customWidth="1"/>
    <col min="370" max="370" width="14.5" bestFit="1" customWidth="1"/>
    <col min="371" max="371" width="10.1640625" bestFit="1" customWidth="1"/>
    <col min="372" max="372" width="11.33203125" bestFit="1" customWidth="1"/>
    <col min="373" max="373" width="25" bestFit="1" customWidth="1"/>
    <col min="374" max="374" width="14.5" bestFit="1" customWidth="1"/>
    <col min="375" max="375" width="10.1640625" bestFit="1" customWidth="1"/>
    <col min="376" max="376" width="11.33203125" bestFit="1" customWidth="1"/>
    <col min="377" max="377" width="12.5" bestFit="1" customWidth="1"/>
    <col min="378" max="378" width="14.5" bestFit="1" customWidth="1"/>
    <col min="379" max="379" width="10.1640625" bestFit="1" customWidth="1"/>
    <col min="380" max="380" width="11.33203125" bestFit="1" customWidth="1"/>
    <col min="381" max="381" width="12.5" bestFit="1" customWidth="1"/>
  </cols>
  <sheetData>
    <row r="1" spans="1:7" x14ac:dyDescent="0.35">
      <c r="A1" s="8" t="s">
        <v>731</v>
      </c>
      <c r="B1" s="8" t="s">
        <v>193</v>
      </c>
      <c r="C1" s="8" t="s">
        <v>197</v>
      </c>
      <c r="D1" s="8" t="s">
        <v>199</v>
      </c>
      <c r="E1" s="8" t="s">
        <v>200</v>
      </c>
      <c r="F1" t="s">
        <v>764</v>
      </c>
      <c r="G1" t="s">
        <v>765</v>
      </c>
    </row>
    <row r="2" spans="1:7" x14ac:dyDescent="0.35">
      <c r="A2" t="s">
        <v>185</v>
      </c>
      <c r="B2">
        <v>540</v>
      </c>
      <c r="C2" t="s">
        <v>1188</v>
      </c>
      <c r="D2" s="11">
        <v>42122</v>
      </c>
      <c r="F2" s="10">
        <v>197</v>
      </c>
      <c r="G2" s="10">
        <v>718</v>
      </c>
    </row>
    <row r="3" spans="1:7" x14ac:dyDescent="0.35">
      <c r="A3" t="s">
        <v>735</v>
      </c>
      <c r="B3">
        <v>534</v>
      </c>
      <c r="C3" t="s">
        <v>1188</v>
      </c>
      <c r="D3" s="11">
        <v>42124</v>
      </c>
      <c r="F3" s="10">
        <v>152</v>
      </c>
      <c r="G3" s="10">
        <v>634</v>
      </c>
    </row>
    <row r="4" spans="1:7" x14ac:dyDescent="0.35">
      <c r="A4" t="s">
        <v>19</v>
      </c>
      <c r="B4">
        <v>34</v>
      </c>
      <c r="C4" t="s">
        <v>1188</v>
      </c>
      <c r="D4" s="11">
        <v>42119</v>
      </c>
      <c r="F4" s="10">
        <v>25</v>
      </c>
      <c r="G4" s="10">
        <v>78</v>
      </c>
    </row>
    <row r="5" spans="1:7" x14ac:dyDescent="0.35">
      <c r="A5" t="s">
        <v>55</v>
      </c>
      <c r="B5">
        <v>521</v>
      </c>
      <c r="C5" t="s">
        <v>1188</v>
      </c>
      <c r="D5" s="11">
        <v>42121</v>
      </c>
      <c r="F5" s="10">
        <v>165</v>
      </c>
      <c r="G5" s="10">
        <v>693</v>
      </c>
    </row>
    <row r="6" spans="1:7" x14ac:dyDescent="0.35">
      <c r="A6" t="s">
        <v>538</v>
      </c>
      <c r="B6">
        <v>288</v>
      </c>
      <c r="C6" t="s">
        <v>1188</v>
      </c>
      <c r="D6" s="11">
        <v>42119</v>
      </c>
      <c r="F6" s="10">
        <v>40</v>
      </c>
      <c r="G6" s="10">
        <v>247</v>
      </c>
    </row>
    <row r="7" spans="1:7" x14ac:dyDescent="0.35">
      <c r="A7" t="s">
        <v>58</v>
      </c>
      <c r="B7">
        <v>506</v>
      </c>
      <c r="C7" t="s">
        <v>1188</v>
      </c>
      <c r="D7" s="11">
        <v>42136</v>
      </c>
      <c r="F7" s="10">
        <v>25</v>
      </c>
      <c r="G7" s="10">
        <v>125</v>
      </c>
    </row>
    <row r="8" spans="1:7" x14ac:dyDescent="0.35">
      <c r="A8" t="s">
        <v>873</v>
      </c>
      <c r="B8">
        <v>595</v>
      </c>
      <c r="C8" t="s">
        <v>1188</v>
      </c>
      <c r="D8" s="11">
        <v>42145</v>
      </c>
      <c r="F8" s="10">
        <v>170</v>
      </c>
      <c r="G8" s="10">
        <v>674</v>
      </c>
    </row>
    <row r="9" spans="1:7" x14ac:dyDescent="0.35">
      <c r="A9" t="s">
        <v>130</v>
      </c>
      <c r="B9">
        <v>530</v>
      </c>
      <c r="C9" t="s">
        <v>1188</v>
      </c>
      <c r="D9" s="11">
        <v>42119</v>
      </c>
      <c r="F9" s="10">
        <v>152</v>
      </c>
      <c r="G9" s="10">
        <v>675</v>
      </c>
    </row>
    <row r="10" spans="1:7" x14ac:dyDescent="0.35">
      <c r="A10" t="s">
        <v>496</v>
      </c>
      <c r="B10">
        <v>225</v>
      </c>
      <c r="C10" t="s">
        <v>1188</v>
      </c>
      <c r="D10" s="11">
        <v>42121</v>
      </c>
      <c r="F10" s="10">
        <v>98</v>
      </c>
      <c r="G10" s="10">
        <v>380</v>
      </c>
    </row>
    <row r="11" spans="1:7" x14ac:dyDescent="0.35">
      <c r="A11" t="s">
        <v>881</v>
      </c>
      <c r="B11">
        <v>600</v>
      </c>
      <c r="C11" t="s">
        <v>1188</v>
      </c>
      <c r="D11" s="11">
        <v>42119</v>
      </c>
      <c r="F11" s="10">
        <v>38</v>
      </c>
      <c r="G11" s="10">
        <v>182</v>
      </c>
    </row>
    <row r="12" spans="1:7" x14ac:dyDescent="0.35">
      <c r="A12" t="s">
        <v>487</v>
      </c>
      <c r="B12">
        <v>209</v>
      </c>
      <c r="C12" t="s">
        <v>1188</v>
      </c>
      <c r="D12" s="11">
        <v>42145</v>
      </c>
      <c r="F12" s="10">
        <v>44</v>
      </c>
      <c r="G12" s="10">
        <v>248</v>
      </c>
    </row>
    <row r="13" spans="1:7" x14ac:dyDescent="0.35">
      <c r="A13" t="s">
        <v>186</v>
      </c>
      <c r="B13">
        <v>541</v>
      </c>
      <c r="C13" t="s">
        <v>1188</v>
      </c>
      <c r="D13" s="11">
        <v>42120</v>
      </c>
      <c r="F13" s="10">
        <v>45</v>
      </c>
      <c r="G13" s="10">
        <v>179</v>
      </c>
    </row>
    <row r="14" spans="1:7" x14ac:dyDescent="0.35">
      <c r="A14" t="s">
        <v>420</v>
      </c>
      <c r="B14">
        <v>122</v>
      </c>
      <c r="C14" t="s">
        <v>1188</v>
      </c>
      <c r="D14" s="11">
        <v>42119</v>
      </c>
      <c r="F14" s="10">
        <v>25</v>
      </c>
      <c r="G14" s="10">
        <v>117</v>
      </c>
    </row>
    <row r="15" spans="1:7" x14ac:dyDescent="0.35">
      <c r="A15" t="s">
        <v>6</v>
      </c>
      <c r="B15">
        <v>180</v>
      </c>
      <c r="C15" t="s">
        <v>1188</v>
      </c>
      <c r="D15" s="11">
        <v>42120</v>
      </c>
      <c r="F15" s="10">
        <v>25</v>
      </c>
      <c r="G15" s="10">
        <v>131</v>
      </c>
    </row>
    <row r="16" spans="1:7" x14ac:dyDescent="0.35">
      <c r="A16" t="s">
        <v>486</v>
      </c>
      <c r="B16">
        <v>206</v>
      </c>
      <c r="C16" t="s">
        <v>1188</v>
      </c>
      <c r="D16" s="11">
        <v>42119</v>
      </c>
      <c r="F16" s="10">
        <v>340</v>
      </c>
      <c r="G16" s="10">
        <v>1207</v>
      </c>
    </row>
    <row r="17" spans="1:7" x14ac:dyDescent="0.35">
      <c r="A17" t="s">
        <v>505</v>
      </c>
      <c r="B17">
        <v>236</v>
      </c>
      <c r="C17" t="s">
        <v>1188</v>
      </c>
      <c r="D17" s="11">
        <v>42124</v>
      </c>
      <c r="F17" s="10">
        <v>116</v>
      </c>
      <c r="G17" s="10">
        <v>531</v>
      </c>
    </row>
    <row r="18" spans="1:7" x14ac:dyDescent="0.35">
      <c r="A18" t="s">
        <v>890</v>
      </c>
      <c r="B18">
        <v>607</v>
      </c>
      <c r="C18" t="s">
        <v>1188</v>
      </c>
      <c r="D18" s="11">
        <v>42119</v>
      </c>
      <c r="F18" s="10">
        <v>20</v>
      </c>
      <c r="G18" s="10">
        <v>77</v>
      </c>
    </row>
    <row r="19" spans="1:7" x14ac:dyDescent="0.35">
      <c r="A19" t="s">
        <v>891</v>
      </c>
      <c r="B19">
        <v>571</v>
      </c>
      <c r="C19" t="s">
        <v>1188</v>
      </c>
      <c r="D19" s="11">
        <v>42707</v>
      </c>
      <c r="F19" s="10">
        <v>39</v>
      </c>
      <c r="G19" s="10">
        <v>181</v>
      </c>
    </row>
    <row r="20" spans="1:7" x14ac:dyDescent="0.35">
      <c r="A20" t="s">
        <v>504</v>
      </c>
      <c r="B20">
        <v>233</v>
      </c>
      <c r="C20" t="s">
        <v>1188</v>
      </c>
      <c r="D20" s="11">
        <v>42120</v>
      </c>
      <c r="F20" s="10">
        <v>60</v>
      </c>
      <c r="G20" s="10">
        <v>204</v>
      </c>
    </row>
    <row r="21" spans="1:7" x14ac:dyDescent="0.35">
      <c r="A21" t="s">
        <v>710</v>
      </c>
      <c r="B21">
        <v>503</v>
      </c>
      <c r="C21" t="s">
        <v>1188</v>
      </c>
      <c r="D21" s="11">
        <v>42119</v>
      </c>
      <c r="F21" s="10">
        <v>25</v>
      </c>
      <c r="G21" s="10">
        <v>65</v>
      </c>
    </row>
    <row r="22" spans="1:7" x14ac:dyDescent="0.35">
      <c r="A22" t="s">
        <v>894</v>
      </c>
      <c r="B22">
        <v>612</v>
      </c>
      <c r="C22" t="s">
        <v>1188</v>
      </c>
      <c r="D22" s="11">
        <v>42215</v>
      </c>
      <c r="F22" s="10">
        <v>35</v>
      </c>
      <c r="G22" s="10">
        <v>130</v>
      </c>
    </row>
    <row r="23" spans="1:7" x14ac:dyDescent="0.35">
      <c r="A23" t="s">
        <v>704</v>
      </c>
      <c r="B23">
        <v>491</v>
      </c>
      <c r="C23" t="s">
        <v>1188</v>
      </c>
      <c r="D23" s="11">
        <v>42119</v>
      </c>
      <c r="F23" s="10">
        <v>28</v>
      </c>
      <c r="G23" s="10">
        <v>119</v>
      </c>
    </row>
    <row r="24" spans="1:7" x14ac:dyDescent="0.35">
      <c r="A24" t="s">
        <v>896</v>
      </c>
      <c r="B24">
        <v>568</v>
      </c>
      <c r="C24" t="s">
        <v>1188</v>
      </c>
      <c r="D24" s="11">
        <v>42136</v>
      </c>
      <c r="F24" s="10">
        <v>30</v>
      </c>
      <c r="G24" s="10">
        <v>152</v>
      </c>
    </row>
    <row r="25" spans="1:7" x14ac:dyDescent="0.35">
      <c r="A25" t="s">
        <v>5</v>
      </c>
      <c r="B25">
        <v>502</v>
      </c>
      <c r="C25" t="s">
        <v>1188</v>
      </c>
      <c r="D25" s="11">
        <v>42120</v>
      </c>
      <c r="F25" s="10">
        <v>31</v>
      </c>
      <c r="G25" s="10">
        <v>173</v>
      </c>
    </row>
    <row r="26" spans="1:7" x14ac:dyDescent="0.35">
      <c r="A26" t="s">
        <v>1084</v>
      </c>
      <c r="B26">
        <v>619</v>
      </c>
      <c r="C26" t="s">
        <v>1188</v>
      </c>
      <c r="D26" s="11">
        <v>42119</v>
      </c>
      <c r="F26" s="10">
        <v>46</v>
      </c>
      <c r="G26" s="10">
        <v>167</v>
      </c>
    </row>
    <row r="27" spans="1:7" x14ac:dyDescent="0.35">
      <c r="A27" t="s">
        <v>1087</v>
      </c>
      <c r="B27">
        <v>630</v>
      </c>
      <c r="C27" t="s">
        <v>1188</v>
      </c>
      <c r="D27" s="11">
        <v>42119</v>
      </c>
      <c r="F27" s="10">
        <v>18</v>
      </c>
      <c r="G27" s="10">
        <v>67</v>
      </c>
    </row>
    <row r="28" spans="1:7" x14ac:dyDescent="0.35">
      <c r="A28" t="s">
        <v>1148</v>
      </c>
      <c r="B28">
        <v>631</v>
      </c>
      <c r="C28" t="s">
        <v>1188</v>
      </c>
      <c r="D28" s="11">
        <v>42119</v>
      </c>
      <c r="F28" s="10">
        <v>30</v>
      </c>
      <c r="G28" s="10">
        <v>102</v>
      </c>
    </row>
    <row r="29" spans="1:7" x14ac:dyDescent="0.35">
      <c r="A29" t="s">
        <v>1151</v>
      </c>
      <c r="B29">
        <v>633</v>
      </c>
      <c r="C29" t="s">
        <v>1188</v>
      </c>
      <c r="D29" s="11">
        <v>42119</v>
      </c>
      <c r="F29" s="10">
        <v>24</v>
      </c>
      <c r="G29" s="10">
        <v>90</v>
      </c>
    </row>
    <row r="30" spans="1:7" x14ac:dyDescent="0.35">
      <c r="A30" t="s">
        <v>1189</v>
      </c>
      <c r="B30">
        <v>662</v>
      </c>
      <c r="C30" t="s">
        <v>1188</v>
      </c>
      <c r="D30" s="11">
        <v>42119</v>
      </c>
      <c r="F30" s="10">
        <v>35</v>
      </c>
      <c r="G30" s="10">
        <v>163</v>
      </c>
    </row>
    <row r="31" spans="1:7" x14ac:dyDescent="0.35">
      <c r="A31" t="s">
        <v>1196</v>
      </c>
      <c r="B31">
        <v>658</v>
      </c>
      <c r="C31" t="s">
        <v>1188</v>
      </c>
      <c r="D31" s="11">
        <v>42701</v>
      </c>
      <c r="F31" s="10">
        <v>46</v>
      </c>
      <c r="G31" s="10">
        <v>220</v>
      </c>
    </row>
    <row r="32" spans="1:7" x14ac:dyDescent="0.35">
      <c r="A32" t="s">
        <v>1197</v>
      </c>
      <c r="B32">
        <v>660</v>
      </c>
      <c r="C32" t="s">
        <v>1188</v>
      </c>
      <c r="D32" s="11">
        <v>42119</v>
      </c>
      <c r="F32" s="10">
        <v>33</v>
      </c>
      <c r="G32" s="10">
        <v>128</v>
      </c>
    </row>
    <row r="33" spans="1:7" x14ac:dyDescent="0.35">
      <c r="A33" t="s">
        <v>1198</v>
      </c>
      <c r="B33">
        <v>661</v>
      </c>
      <c r="C33" t="s">
        <v>1188</v>
      </c>
      <c r="D33" s="11">
        <v>42119</v>
      </c>
      <c r="F33" s="10">
        <v>40</v>
      </c>
      <c r="G33" s="10">
        <v>158</v>
      </c>
    </row>
    <row r="34" spans="1:7" x14ac:dyDescent="0.35">
      <c r="A34" t="s">
        <v>450</v>
      </c>
      <c r="B34">
        <v>152</v>
      </c>
      <c r="C34" t="s">
        <v>1188</v>
      </c>
      <c r="D34" s="11">
        <v>42121</v>
      </c>
      <c r="F34" s="10">
        <v>30</v>
      </c>
      <c r="G34" s="10">
        <v>134</v>
      </c>
    </row>
    <row r="35" spans="1:7" x14ac:dyDescent="0.35">
      <c r="A35" t="s">
        <v>484</v>
      </c>
      <c r="B35">
        <v>203</v>
      </c>
      <c r="C35" t="s">
        <v>1188</v>
      </c>
      <c r="D35" s="11">
        <v>42119</v>
      </c>
      <c r="F35" s="10">
        <v>18</v>
      </c>
      <c r="G35" s="10">
        <v>79</v>
      </c>
    </row>
    <row r="36" spans="1:7" x14ac:dyDescent="0.35">
      <c r="A36" t="s">
        <v>24</v>
      </c>
      <c r="B36">
        <v>498</v>
      </c>
      <c r="C36" t="s">
        <v>1188</v>
      </c>
      <c r="D36" s="11">
        <v>42141</v>
      </c>
      <c r="F36" s="10">
        <v>72</v>
      </c>
      <c r="G36" s="10">
        <v>330</v>
      </c>
    </row>
    <row r="37" spans="1:7" x14ac:dyDescent="0.35">
      <c r="A37" t="s">
        <v>713</v>
      </c>
      <c r="B37">
        <v>510</v>
      </c>
      <c r="C37" t="s">
        <v>1188</v>
      </c>
      <c r="D37" s="11">
        <v>42170</v>
      </c>
      <c r="F37" s="10">
        <v>104</v>
      </c>
      <c r="G37" s="10">
        <v>480</v>
      </c>
    </row>
    <row r="38" spans="1:7" x14ac:dyDescent="0.35">
      <c r="A38" t="s">
        <v>7</v>
      </c>
      <c r="B38">
        <v>517</v>
      </c>
      <c r="C38" t="s">
        <v>1188</v>
      </c>
      <c r="D38" s="11">
        <v>42120</v>
      </c>
      <c r="F38" s="10">
        <v>28</v>
      </c>
      <c r="G38" s="10">
        <v>154</v>
      </c>
    </row>
    <row r="39" spans="1:7" x14ac:dyDescent="0.35">
      <c r="A39" t="s">
        <v>897</v>
      </c>
      <c r="B39">
        <v>572</v>
      </c>
      <c r="C39" t="s">
        <v>1188</v>
      </c>
      <c r="D39" s="11">
        <v>42137</v>
      </c>
      <c r="F39" s="10">
        <v>30</v>
      </c>
      <c r="G39" s="10">
        <v>148</v>
      </c>
    </row>
    <row r="40" spans="1:7" x14ac:dyDescent="0.35">
      <c r="A40" t="s">
        <v>889</v>
      </c>
      <c r="B40">
        <v>575</v>
      </c>
      <c r="C40" t="s">
        <v>1188</v>
      </c>
      <c r="D40" s="11">
        <v>42144</v>
      </c>
      <c r="F40" s="10">
        <v>64</v>
      </c>
      <c r="G40" s="10">
        <v>275</v>
      </c>
    </row>
    <row r="41" spans="1:7" x14ac:dyDescent="0.35">
      <c r="A41" t="s">
        <v>876</v>
      </c>
      <c r="B41">
        <v>576</v>
      </c>
      <c r="C41" t="s">
        <v>1188</v>
      </c>
      <c r="D41" s="11">
        <v>42146</v>
      </c>
      <c r="F41" s="10">
        <v>42</v>
      </c>
      <c r="G41" s="10">
        <v>203</v>
      </c>
    </row>
    <row r="42" spans="1:7" x14ac:dyDescent="0.35">
      <c r="A42" t="s">
        <v>893</v>
      </c>
      <c r="B42">
        <v>577</v>
      </c>
      <c r="C42" t="s">
        <v>1188</v>
      </c>
      <c r="D42" s="11">
        <v>42144</v>
      </c>
      <c r="F42" s="10">
        <v>195</v>
      </c>
      <c r="G42" s="10">
        <v>896</v>
      </c>
    </row>
    <row r="43" spans="1:7" x14ac:dyDescent="0.35">
      <c r="A43" t="s">
        <v>884</v>
      </c>
      <c r="B43">
        <v>589</v>
      </c>
      <c r="C43" t="s">
        <v>1188</v>
      </c>
      <c r="D43" s="11">
        <v>42150</v>
      </c>
      <c r="F43" s="10">
        <v>82</v>
      </c>
      <c r="G43" s="10">
        <v>284</v>
      </c>
    </row>
    <row r="44" spans="1:7" x14ac:dyDescent="0.35">
      <c r="A44" t="s">
        <v>862</v>
      </c>
      <c r="B44">
        <v>594</v>
      </c>
      <c r="C44" t="s">
        <v>1188</v>
      </c>
      <c r="D44" s="11">
        <v>42170</v>
      </c>
      <c r="F44" s="10">
        <v>94</v>
      </c>
      <c r="G44" s="10">
        <v>383</v>
      </c>
    </row>
    <row r="45" spans="1:7" x14ac:dyDescent="0.35">
      <c r="A45" t="s">
        <v>895</v>
      </c>
      <c r="B45">
        <v>615</v>
      </c>
      <c r="C45" t="s">
        <v>1188</v>
      </c>
      <c r="D45" s="11">
        <v>42124</v>
      </c>
      <c r="F45" s="10">
        <v>25</v>
      </c>
      <c r="G45" s="10">
        <v>81</v>
      </c>
    </row>
    <row r="46" spans="1:7" x14ac:dyDescent="0.35">
      <c r="A46" t="s">
        <v>1085</v>
      </c>
      <c r="B46">
        <v>618</v>
      </c>
      <c r="C46" t="s">
        <v>1188</v>
      </c>
      <c r="D46" s="11">
        <v>42120</v>
      </c>
      <c r="F46" s="10">
        <v>44</v>
      </c>
      <c r="G46" s="10">
        <v>171</v>
      </c>
    </row>
    <row r="47" spans="1:7" x14ac:dyDescent="0.35">
      <c r="A47" t="s">
        <v>1088</v>
      </c>
      <c r="B47">
        <v>620</v>
      </c>
      <c r="C47" t="s">
        <v>1188</v>
      </c>
      <c r="D47" s="11">
        <v>42119</v>
      </c>
      <c r="F47" s="10">
        <v>19</v>
      </c>
      <c r="G47" s="10">
        <v>79</v>
      </c>
    </row>
    <row r="48" spans="1:7" x14ac:dyDescent="0.35">
      <c r="A48" t="s">
        <v>1100</v>
      </c>
      <c r="B48">
        <v>621</v>
      </c>
      <c r="C48" t="s">
        <v>1188</v>
      </c>
      <c r="D48" s="11">
        <v>42119</v>
      </c>
      <c r="F48" s="10">
        <v>60</v>
      </c>
      <c r="G48" s="10">
        <v>204</v>
      </c>
    </row>
    <row r="49" spans="1:7" x14ac:dyDescent="0.35">
      <c r="A49" t="s">
        <v>1091</v>
      </c>
      <c r="B49">
        <v>624</v>
      </c>
      <c r="C49" t="s">
        <v>1188</v>
      </c>
      <c r="D49" s="11">
        <v>42121</v>
      </c>
      <c r="F49" s="10">
        <v>56</v>
      </c>
      <c r="G49" s="10">
        <v>265</v>
      </c>
    </row>
    <row r="50" spans="1:7" x14ac:dyDescent="0.35">
      <c r="A50" t="s">
        <v>1095</v>
      </c>
      <c r="B50">
        <v>625</v>
      </c>
      <c r="C50" t="s">
        <v>1188</v>
      </c>
      <c r="D50" s="11">
        <v>42123</v>
      </c>
      <c r="F50" s="10">
        <v>53</v>
      </c>
      <c r="G50" s="10">
        <v>205</v>
      </c>
    </row>
    <row r="51" spans="1:7" x14ac:dyDescent="0.35">
      <c r="A51" t="s">
        <v>1150</v>
      </c>
      <c r="B51">
        <v>632</v>
      </c>
      <c r="C51" t="s">
        <v>1188</v>
      </c>
      <c r="D51" s="11">
        <v>42119</v>
      </c>
      <c r="F51" s="10">
        <v>20</v>
      </c>
      <c r="G51" s="10">
        <v>100</v>
      </c>
    </row>
    <row r="52" spans="1:7" x14ac:dyDescent="0.35">
      <c r="A52" t="s">
        <v>1166</v>
      </c>
      <c r="B52">
        <v>637</v>
      </c>
      <c r="C52" t="s">
        <v>1188</v>
      </c>
      <c r="D52" s="11">
        <v>42120</v>
      </c>
      <c r="F52" s="10">
        <v>48</v>
      </c>
      <c r="G52" s="10">
        <v>209</v>
      </c>
    </row>
    <row r="53" spans="1:7" x14ac:dyDescent="0.35">
      <c r="A53" t="s">
        <v>1286</v>
      </c>
      <c r="B53">
        <v>646</v>
      </c>
      <c r="C53" t="s">
        <v>1188</v>
      </c>
      <c r="D53" s="11">
        <v>42119</v>
      </c>
      <c r="F53" s="10">
        <v>25</v>
      </c>
      <c r="G53" s="10">
        <v>72</v>
      </c>
    </row>
    <row r="54" spans="1:7" x14ac:dyDescent="0.35">
      <c r="A54" t="s">
        <v>1167</v>
      </c>
      <c r="B54">
        <v>647</v>
      </c>
      <c r="C54" t="s">
        <v>1188</v>
      </c>
      <c r="D54" s="11">
        <v>42119</v>
      </c>
      <c r="F54" s="10">
        <v>59</v>
      </c>
      <c r="G54" s="10">
        <v>135</v>
      </c>
    </row>
    <row r="55" spans="1:7" x14ac:dyDescent="0.35">
      <c r="A55" t="s">
        <v>1169</v>
      </c>
      <c r="B55">
        <v>649</v>
      </c>
      <c r="C55" t="s">
        <v>1188</v>
      </c>
      <c r="D55" s="11">
        <v>42119</v>
      </c>
      <c r="F55" s="10">
        <v>25</v>
      </c>
      <c r="G55" s="10">
        <v>86</v>
      </c>
    </row>
    <row r="56" spans="1:7" x14ac:dyDescent="0.35">
      <c r="A56" t="s">
        <v>1288</v>
      </c>
      <c r="B56">
        <v>654</v>
      </c>
      <c r="C56" t="s">
        <v>1188</v>
      </c>
      <c r="D56" s="11">
        <v>42119</v>
      </c>
      <c r="F56" s="10">
        <v>34</v>
      </c>
      <c r="G56" s="10">
        <v>151</v>
      </c>
    </row>
    <row r="57" spans="1:7" x14ac:dyDescent="0.35">
      <c r="A57" t="s">
        <v>1202</v>
      </c>
      <c r="B57">
        <v>655</v>
      </c>
      <c r="C57" t="s">
        <v>1188</v>
      </c>
      <c r="D57" s="11">
        <v>42119</v>
      </c>
      <c r="F57" s="10">
        <v>50</v>
      </c>
      <c r="G57" s="10">
        <v>226</v>
      </c>
    </row>
    <row r="58" spans="1:7" x14ac:dyDescent="0.35">
      <c r="A58" t="s">
        <v>902</v>
      </c>
      <c r="B58">
        <v>659</v>
      </c>
      <c r="C58" t="s">
        <v>1188</v>
      </c>
      <c r="D58" s="11">
        <v>42123</v>
      </c>
      <c r="F58" s="10">
        <v>25</v>
      </c>
      <c r="G58" s="10">
        <v>119</v>
      </c>
    </row>
    <row r="59" spans="1:7" x14ac:dyDescent="0.35">
      <c r="A59" t="s">
        <v>1083</v>
      </c>
      <c r="B59">
        <v>629</v>
      </c>
      <c r="C59" t="s">
        <v>1188</v>
      </c>
      <c r="D59" s="11">
        <v>42119</v>
      </c>
      <c r="F59" s="10">
        <v>25</v>
      </c>
      <c r="G59" s="10">
        <v>81</v>
      </c>
    </row>
    <row r="60" spans="1:7" x14ac:dyDescent="0.35">
      <c r="A60" t="s">
        <v>1272</v>
      </c>
      <c r="B60">
        <v>663</v>
      </c>
      <c r="C60" t="s">
        <v>1188</v>
      </c>
      <c r="D60" s="11">
        <v>42119</v>
      </c>
      <c r="F60" s="10">
        <v>40</v>
      </c>
      <c r="G60" s="10">
        <v>141</v>
      </c>
    </row>
    <row r="61" spans="1:7" x14ac:dyDescent="0.35">
      <c r="A61" t="s">
        <v>1168</v>
      </c>
      <c r="B61">
        <v>648</v>
      </c>
      <c r="C61" t="s">
        <v>1188</v>
      </c>
      <c r="D61" s="11">
        <v>42119</v>
      </c>
      <c r="F61" s="10">
        <v>44</v>
      </c>
      <c r="G61" s="10">
        <v>149</v>
      </c>
    </row>
    <row r="62" spans="1:7" x14ac:dyDescent="0.35">
      <c r="A62" t="s">
        <v>899</v>
      </c>
      <c r="B62">
        <v>604</v>
      </c>
      <c r="C62" t="s">
        <v>1188</v>
      </c>
      <c r="D62" s="11">
        <v>42145</v>
      </c>
      <c r="F62" s="10">
        <v>34</v>
      </c>
      <c r="G62" s="10">
        <v>134</v>
      </c>
    </row>
    <row r="63" spans="1:7" x14ac:dyDescent="0.35">
      <c r="A63" t="s">
        <v>1291</v>
      </c>
      <c r="B63">
        <v>664</v>
      </c>
      <c r="C63" t="s">
        <v>1188</v>
      </c>
      <c r="D63" s="11">
        <v>42150</v>
      </c>
      <c r="F63" s="10">
        <v>30</v>
      </c>
      <c r="G63" s="10">
        <v>134</v>
      </c>
    </row>
    <row r="64" spans="1:7" x14ac:dyDescent="0.35">
      <c r="A64" t="s">
        <v>1292</v>
      </c>
      <c r="B64">
        <v>665</v>
      </c>
      <c r="C64" t="s">
        <v>1188</v>
      </c>
      <c r="D64" s="11">
        <v>42122</v>
      </c>
      <c r="F64" s="10">
        <v>26</v>
      </c>
      <c r="G64" s="10">
        <v>114</v>
      </c>
    </row>
    <row r="65" spans="1:7" x14ac:dyDescent="0.35">
      <c r="A65" t="s">
        <v>1293</v>
      </c>
      <c r="B65">
        <v>666</v>
      </c>
      <c r="C65" t="s">
        <v>1188</v>
      </c>
      <c r="D65" s="11">
        <v>42597</v>
      </c>
      <c r="F65" s="10">
        <v>21</v>
      </c>
      <c r="G65" s="10">
        <v>151</v>
      </c>
    </row>
    <row r="66" spans="1:7" x14ac:dyDescent="0.35">
      <c r="A66" t="s">
        <v>1294</v>
      </c>
      <c r="B66">
        <v>667</v>
      </c>
      <c r="C66" t="s">
        <v>1188</v>
      </c>
      <c r="D66" s="11">
        <v>42558</v>
      </c>
      <c r="F66" s="10">
        <v>29</v>
      </c>
      <c r="G66" s="10">
        <v>184</v>
      </c>
    </row>
    <row r="67" spans="1:7" x14ac:dyDescent="0.35">
      <c r="A67" t="s">
        <v>732</v>
      </c>
      <c r="F67" s="10">
        <v>3748</v>
      </c>
      <c r="G67" s="10">
        <v>15572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B1:AL107"/>
  <sheetViews>
    <sheetView workbookViewId="0">
      <pane xSplit="7" ySplit="3" topLeftCell="N33" activePane="bottomRight" state="frozen"/>
      <selection activeCell="R111" sqref="R111"/>
      <selection pane="topRight" activeCell="R111" sqref="R111"/>
      <selection pane="bottomLeft" activeCell="R111" sqref="R111"/>
      <selection pane="bottomRight" activeCell="D112" sqref="D112"/>
    </sheetView>
  </sheetViews>
  <sheetFormatPr defaultRowHeight="15.75" x14ac:dyDescent="0.35"/>
  <cols>
    <col min="1" max="1" width="25" bestFit="1" customWidth="1"/>
    <col min="2" max="2" width="12.1640625" customWidth="1"/>
    <col min="3" max="3" width="11.1640625" bestFit="1" customWidth="1"/>
    <col min="4" max="4" width="16.5" customWidth="1"/>
    <col min="5" max="5" width="17.83203125" bestFit="1" customWidth="1"/>
    <col min="6" max="6" width="12.83203125" customWidth="1"/>
    <col min="7" max="7" width="19.6640625" customWidth="1"/>
    <col min="8" max="8" width="15.6640625" customWidth="1"/>
    <col min="9" max="11" width="13" bestFit="1" customWidth="1"/>
    <col min="12" max="20" width="12.83203125" customWidth="1"/>
    <col min="21" max="21" width="14.83203125" customWidth="1"/>
    <col min="22" max="22" width="14" customWidth="1"/>
    <col min="23" max="23" width="14.1640625" customWidth="1"/>
    <col min="24" max="25" width="15.5" customWidth="1"/>
    <col min="26" max="37" width="18.83203125" customWidth="1"/>
    <col min="38" max="38" width="24.5" bestFit="1" customWidth="1"/>
    <col min="39" max="39" width="8.5" bestFit="1" customWidth="1"/>
    <col min="40" max="40" width="8.33203125" bestFit="1" customWidth="1"/>
    <col min="41" max="41" width="20.6640625" bestFit="1" customWidth="1"/>
    <col min="42" max="42" width="17.6640625" bestFit="1" customWidth="1"/>
    <col min="43" max="43" width="8.1640625" bestFit="1" customWidth="1"/>
    <col min="44" max="44" width="6.83203125" bestFit="1" customWidth="1"/>
    <col min="45" max="45" width="13.5" bestFit="1" customWidth="1"/>
    <col min="46" max="46" width="12.5" bestFit="1" customWidth="1"/>
    <col min="47" max="47" width="8.33203125" bestFit="1" customWidth="1"/>
    <col min="48" max="48" width="20.5" bestFit="1" customWidth="1"/>
    <col min="49" max="49" width="13.6640625" bestFit="1" customWidth="1"/>
    <col min="50" max="50" width="11.33203125" bestFit="1" customWidth="1"/>
    <col min="51" max="51" width="7.5" bestFit="1" customWidth="1"/>
    <col min="52" max="52" width="18" bestFit="1" customWidth="1"/>
    <col min="53" max="53" width="22.1640625" bestFit="1" customWidth="1"/>
    <col min="54" max="54" width="13.6640625" bestFit="1" customWidth="1"/>
    <col min="55" max="55" width="8.5" bestFit="1" customWidth="1"/>
    <col min="56" max="56" width="9.1640625" bestFit="1" customWidth="1"/>
    <col min="57" max="57" width="22.5" bestFit="1" customWidth="1"/>
    <col min="58" max="58" width="8.5" bestFit="1" customWidth="1"/>
    <col min="59" max="59" width="10.1640625" bestFit="1" customWidth="1"/>
    <col min="60" max="60" width="10.6640625" bestFit="1" customWidth="1"/>
    <col min="61" max="61" width="11.5" bestFit="1" customWidth="1"/>
    <col min="62" max="62" width="18.83203125" bestFit="1" customWidth="1"/>
    <col min="63" max="63" width="8.6640625" bestFit="1" customWidth="1"/>
    <col min="64" max="64" width="5.1640625" bestFit="1" customWidth="1"/>
    <col min="65" max="65" width="11.1640625" bestFit="1" customWidth="1"/>
    <col min="66" max="66" width="11.83203125" bestFit="1" customWidth="1"/>
    <col min="67" max="67" width="14.6640625" bestFit="1" customWidth="1"/>
    <col min="68" max="68" width="10.1640625" bestFit="1" customWidth="1"/>
    <col min="69" max="69" width="5.83203125" bestFit="1" customWidth="1"/>
    <col min="70" max="70" width="9.5" bestFit="1" customWidth="1"/>
    <col min="71" max="71" width="9.1640625" bestFit="1" customWidth="1"/>
    <col min="72" max="72" width="12.5" bestFit="1" customWidth="1"/>
    <col min="73" max="73" width="13.6640625" bestFit="1" customWidth="1"/>
    <col min="74" max="74" width="17" bestFit="1" customWidth="1"/>
    <col min="75" max="75" width="9.6640625" bestFit="1" customWidth="1"/>
    <col min="76" max="76" width="6.33203125" bestFit="1" customWidth="1"/>
    <col min="77" max="77" width="7" bestFit="1" customWidth="1"/>
    <col min="78" max="78" width="8.83203125" bestFit="1" customWidth="1"/>
    <col min="79" max="79" width="6.5" bestFit="1" customWidth="1"/>
    <col min="80" max="80" width="8.5" bestFit="1" customWidth="1"/>
    <col min="81" max="81" width="22.5" bestFit="1" customWidth="1"/>
    <col min="82" max="82" width="11.5" bestFit="1" customWidth="1"/>
    <col min="83" max="83" width="11.1640625" bestFit="1" customWidth="1"/>
    <col min="84" max="84" width="20.5" bestFit="1" customWidth="1"/>
    <col min="85" max="85" width="12.5" bestFit="1" customWidth="1"/>
    <col min="86" max="86" width="14.5" customWidth="1"/>
    <col min="87" max="87" width="10.1640625" bestFit="1" customWidth="1"/>
    <col min="88" max="88" width="11.33203125" customWidth="1"/>
    <col min="89" max="89" width="14.5" customWidth="1"/>
    <col min="90" max="90" width="10.1640625" customWidth="1"/>
    <col min="91" max="91" width="18.33203125" bestFit="1" customWidth="1"/>
    <col min="92" max="92" width="22" customWidth="1"/>
    <col min="93" max="93" width="10.1640625" customWidth="1"/>
    <col min="94" max="94" width="14.6640625" customWidth="1"/>
    <col min="95" max="95" width="18" customWidth="1"/>
    <col min="96" max="96" width="10.1640625" customWidth="1"/>
    <col min="97" max="97" width="14.33203125" bestFit="1" customWidth="1"/>
    <col min="98" max="98" width="18" customWidth="1"/>
    <col min="99" max="99" width="10.1640625" bestFit="1" customWidth="1"/>
    <col min="100" max="100" width="17.6640625" customWidth="1"/>
    <col min="101" max="101" width="18" customWidth="1"/>
    <col min="102" max="102" width="10.1640625" customWidth="1"/>
    <col min="103" max="103" width="14.1640625" bestFit="1" customWidth="1"/>
    <col min="104" max="104" width="17.83203125" customWidth="1"/>
    <col min="105" max="105" width="10.1640625" customWidth="1"/>
    <col min="106" max="106" width="11.83203125" customWidth="1"/>
    <col min="107" max="107" width="15.33203125" customWidth="1"/>
    <col min="108" max="108" width="10.1640625" customWidth="1"/>
    <col min="109" max="109" width="14.33203125" customWidth="1"/>
    <col min="110" max="110" width="18" customWidth="1"/>
    <col min="111" max="111" width="10.1640625" bestFit="1" customWidth="1"/>
    <col min="112" max="112" width="11.83203125" customWidth="1"/>
    <col min="113" max="113" width="15.33203125" customWidth="1"/>
    <col min="114" max="114" width="10.1640625" customWidth="1"/>
    <col min="115" max="115" width="11" bestFit="1" customWidth="1"/>
    <col min="116" max="116" width="14.5" customWidth="1"/>
    <col min="117" max="117" width="10.1640625" customWidth="1"/>
    <col min="118" max="118" width="17" customWidth="1"/>
    <col min="119" max="119" width="20.5" customWidth="1"/>
    <col min="120" max="120" width="10.1640625" customWidth="1"/>
    <col min="121" max="121" width="14.33203125" customWidth="1"/>
    <col min="122" max="122" width="18" customWidth="1"/>
    <col min="123" max="123" width="10.1640625" bestFit="1" customWidth="1"/>
    <col min="124" max="124" width="13.6640625" customWidth="1"/>
    <col min="125" max="125" width="15.33203125" customWidth="1"/>
    <col min="126" max="126" width="10.1640625" customWidth="1"/>
    <col min="127" max="127" width="11.83203125" bestFit="1" customWidth="1"/>
    <col min="128" max="128" width="15.33203125" customWidth="1"/>
    <col min="129" max="129" width="10.1640625" customWidth="1"/>
    <col min="130" max="130" width="18.33203125" customWidth="1"/>
    <col min="131" max="131" width="22" customWidth="1"/>
    <col min="132" max="132" width="10.1640625" customWidth="1"/>
    <col min="133" max="133" width="18.33203125" bestFit="1" customWidth="1"/>
    <col min="134" max="134" width="22" customWidth="1"/>
    <col min="135" max="135" width="10.1640625" bestFit="1" customWidth="1"/>
    <col min="136" max="136" width="13" customWidth="1"/>
    <col min="137" max="137" width="16.5" bestFit="1" customWidth="1"/>
    <col min="138" max="138" width="10.1640625" customWidth="1"/>
    <col min="139" max="139" width="24.5" bestFit="1" customWidth="1"/>
    <col min="140" max="140" width="18" customWidth="1"/>
    <col min="141" max="141" width="10.1640625" customWidth="1"/>
    <col min="142" max="142" width="23" customWidth="1"/>
    <col min="143" max="143" width="16.5" customWidth="1"/>
    <col min="144" max="144" width="10.1640625" customWidth="1"/>
    <col min="145" max="145" width="13" bestFit="1" customWidth="1"/>
    <col min="146" max="146" width="16.5" customWidth="1"/>
    <col min="147" max="147" width="10.1640625" bestFit="1" customWidth="1"/>
    <col min="148" max="148" width="24.5" customWidth="1"/>
    <col min="149" max="149" width="18" customWidth="1"/>
    <col min="150" max="150" width="10.1640625" customWidth="1"/>
    <col min="151" max="151" width="18.33203125" bestFit="1" customWidth="1"/>
    <col min="152" max="152" width="22" customWidth="1"/>
    <col min="153" max="153" width="10.1640625" customWidth="1"/>
    <col min="154" max="154" width="18.33203125" customWidth="1"/>
    <col min="155" max="155" width="22" customWidth="1"/>
    <col min="156" max="156" width="10.1640625" customWidth="1"/>
    <col min="157" max="157" width="18.33203125" bestFit="1" customWidth="1"/>
    <col min="158" max="158" width="22" customWidth="1"/>
    <col min="159" max="159" width="10.1640625" bestFit="1" customWidth="1"/>
    <col min="160" max="160" width="18.33203125" customWidth="1"/>
    <col min="161" max="161" width="22" customWidth="1"/>
    <col min="162" max="162" width="10.1640625" customWidth="1"/>
    <col min="163" max="163" width="14.1640625" bestFit="1" customWidth="1"/>
    <col min="164" max="164" width="17.83203125" customWidth="1"/>
    <col min="165" max="165" width="10.1640625" customWidth="1"/>
    <col min="166" max="166" width="11.83203125" customWidth="1"/>
    <col min="167" max="167" width="15.33203125" customWidth="1"/>
    <col min="168" max="168" width="10.1640625" customWidth="1"/>
    <col min="169" max="169" width="11.1640625" customWidth="1"/>
    <col min="170" max="170" width="14.6640625" customWidth="1"/>
    <col min="171" max="171" width="10.1640625" customWidth="1"/>
    <col min="172" max="172" width="11.1640625" customWidth="1"/>
    <col min="173" max="173" width="14.6640625" customWidth="1"/>
    <col min="174" max="174" width="10.1640625" customWidth="1"/>
    <col min="175" max="175" width="23.1640625" customWidth="1"/>
    <col min="176" max="176" width="18" customWidth="1"/>
    <col min="177" max="177" width="10.1640625" customWidth="1"/>
    <col min="178" max="178" width="18.83203125" customWidth="1"/>
    <col min="179" max="179" width="22" customWidth="1"/>
    <col min="180" max="180" width="10.1640625" customWidth="1"/>
    <col min="181" max="181" width="10.33203125" customWidth="1"/>
    <col min="182" max="182" width="13.83203125" customWidth="1"/>
    <col min="183" max="183" width="10.1640625" customWidth="1"/>
    <col min="184" max="184" width="11.33203125" customWidth="1"/>
    <col min="185" max="185" width="13.6640625" customWidth="1"/>
    <col min="186" max="186" width="10.1640625" customWidth="1"/>
    <col min="187" max="187" width="13.5" customWidth="1"/>
    <col min="188" max="188" width="13.6640625" customWidth="1"/>
    <col min="189" max="189" width="10.1640625" customWidth="1"/>
    <col min="190" max="190" width="25" customWidth="1"/>
    <col min="191" max="191" width="14.5" customWidth="1"/>
    <col min="192" max="192" width="10.1640625" customWidth="1"/>
    <col min="193" max="193" width="10.33203125" customWidth="1"/>
    <col min="194" max="194" width="13.83203125" customWidth="1"/>
    <col min="195" max="195" width="10.1640625" bestFit="1" customWidth="1"/>
    <col min="196" max="196" width="10.33203125" bestFit="1" customWidth="1"/>
    <col min="197" max="197" width="13.83203125" customWidth="1"/>
    <col min="198" max="198" width="10.1640625" customWidth="1"/>
    <col min="199" max="199" width="23.1640625" bestFit="1" customWidth="1"/>
    <col min="200" max="200" width="16.5" customWidth="1"/>
    <col min="201" max="201" width="10.1640625" customWidth="1"/>
    <col min="202" max="202" width="14.33203125" customWidth="1"/>
    <col min="203" max="203" width="18" customWidth="1"/>
    <col min="204" max="204" width="10.1640625" bestFit="1" customWidth="1"/>
    <col min="205" max="205" width="14.33203125" customWidth="1"/>
    <col min="206" max="206" width="18" customWidth="1"/>
    <col min="207" max="207" width="10.1640625" bestFit="1" customWidth="1"/>
    <col min="208" max="208" width="14.33203125" bestFit="1" customWidth="1"/>
    <col min="209" max="209" width="18" customWidth="1"/>
    <col min="210" max="210" width="10.1640625" customWidth="1"/>
    <col min="211" max="211" width="22.1640625" bestFit="1" customWidth="1"/>
    <col min="212" max="212" width="18" bestFit="1" customWidth="1"/>
    <col min="213" max="213" width="10.1640625" customWidth="1"/>
    <col min="214" max="214" width="13.5" customWidth="1"/>
    <col min="215" max="215" width="13.6640625" customWidth="1"/>
    <col min="216" max="216" width="10.1640625" bestFit="1" customWidth="1"/>
    <col min="217" max="217" width="11.83203125" bestFit="1" customWidth="1"/>
    <col min="218" max="218" width="15.33203125" bestFit="1" customWidth="1"/>
    <col min="219" max="219" width="10.1640625" bestFit="1" customWidth="1"/>
    <col min="220" max="220" width="14.1640625" bestFit="1" customWidth="1"/>
    <col min="221" max="221" width="17.83203125" customWidth="1"/>
    <col min="222" max="222" width="10.1640625" customWidth="1"/>
    <col min="223" max="223" width="22.83203125" bestFit="1" customWidth="1"/>
    <col min="224" max="224" width="16.5" customWidth="1"/>
    <col min="225" max="225" width="10.1640625" customWidth="1"/>
    <col min="226" max="226" width="18.33203125" bestFit="1" customWidth="1"/>
    <col min="227" max="227" width="22" customWidth="1"/>
    <col min="228" max="228" width="10.1640625" bestFit="1" customWidth="1"/>
    <col min="229" max="229" width="18.33203125" customWidth="1"/>
    <col min="230" max="230" width="22" customWidth="1"/>
    <col min="231" max="231" width="10.1640625" bestFit="1" customWidth="1"/>
    <col min="232" max="232" width="18.33203125" bestFit="1" customWidth="1"/>
    <col min="233" max="233" width="22" customWidth="1"/>
    <col min="234" max="234" width="10.1640625" customWidth="1"/>
    <col min="235" max="235" width="11.1640625" bestFit="1" customWidth="1"/>
    <col min="236" max="236" width="14.6640625" customWidth="1"/>
    <col min="237" max="237" width="10.1640625" customWidth="1"/>
    <col min="238" max="238" width="11.1640625" customWidth="1"/>
    <col min="239" max="239" width="14.6640625" bestFit="1" customWidth="1"/>
    <col min="240" max="240" width="10.1640625" bestFit="1" customWidth="1"/>
    <col min="241" max="241" width="27.1640625" bestFit="1" customWidth="1"/>
    <col min="242" max="242" width="18" bestFit="1" customWidth="1"/>
    <col min="243" max="243" width="10.1640625" bestFit="1" customWidth="1"/>
    <col min="244" max="244" width="11.83203125" bestFit="1" customWidth="1"/>
    <col min="245" max="245" width="15.33203125" bestFit="1" customWidth="1"/>
    <col min="246" max="246" width="10.1640625" customWidth="1"/>
    <col min="247" max="247" width="11.83203125" bestFit="1" customWidth="1"/>
    <col min="248" max="248" width="15.33203125" customWidth="1"/>
    <col min="249" max="249" width="10.1640625" customWidth="1"/>
    <col min="250" max="250" width="11.83203125" customWidth="1"/>
    <col min="251" max="251" width="15.33203125" customWidth="1"/>
    <col min="252" max="252" width="10.1640625" bestFit="1" customWidth="1"/>
    <col min="253" max="253" width="17" customWidth="1"/>
    <col min="254" max="254" width="20.5" customWidth="1"/>
    <col min="255" max="255" width="11.33203125" bestFit="1" customWidth="1"/>
    <col min="256" max="256" width="17" customWidth="1"/>
    <col min="257" max="257" width="20.5" customWidth="1"/>
    <col min="258" max="258" width="11.33203125" customWidth="1"/>
    <col min="259" max="259" width="17" customWidth="1"/>
    <col min="260" max="260" width="20.5" customWidth="1"/>
    <col min="261" max="261" width="11.33203125" customWidth="1"/>
    <col min="262" max="262" width="17" bestFit="1" customWidth="1"/>
    <col min="263" max="263" width="20.5" customWidth="1"/>
    <col min="264" max="264" width="11.33203125" bestFit="1" customWidth="1"/>
    <col min="265" max="265" width="17" bestFit="1" customWidth="1"/>
    <col min="266" max="266" width="20.5" bestFit="1" customWidth="1"/>
    <col min="267" max="267" width="11.33203125" bestFit="1" customWidth="1"/>
    <col min="268" max="268" width="17" customWidth="1"/>
    <col min="269" max="269" width="20.5" customWidth="1"/>
    <col min="270" max="270" width="11.33203125" customWidth="1"/>
    <col min="271" max="271" width="22.5" customWidth="1"/>
    <col min="272" max="272" width="20.5" customWidth="1"/>
    <col min="273" max="273" width="11.33203125" customWidth="1"/>
    <col min="274" max="274" width="22.5" bestFit="1" customWidth="1"/>
    <col min="275" max="275" width="20.5" customWidth="1"/>
    <col min="276" max="276" width="11.33203125" bestFit="1" customWidth="1"/>
    <col min="277" max="277" width="11" customWidth="1"/>
    <col min="278" max="278" width="14.5" customWidth="1"/>
    <col min="279" max="279" width="11.33203125" bestFit="1" customWidth="1"/>
    <col min="280" max="280" width="11" customWidth="1"/>
    <col min="281" max="281" width="14.5" customWidth="1"/>
    <col min="282" max="282" width="11.33203125" customWidth="1"/>
    <col min="283" max="283" width="25" customWidth="1"/>
    <col min="284" max="284" width="14.5" customWidth="1"/>
    <col min="285" max="285" width="11.33203125" customWidth="1"/>
    <col min="286" max="286" width="25" bestFit="1" customWidth="1"/>
    <col min="287" max="287" width="14.5" customWidth="1"/>
    <col min="288" max="288" width="11.33203125" bestFit="1" customWidth="1"/>
    <col min="289" max="289" width="12.5" customWidth="1"/>
    <col min="290" max="290" width="14.5" customWidth="1"/>
    <col min="291" max="291" width="11.33203125" bestFit="1" customWidth="1"/>
    <col min="292" max="292" width="12.5" bestFit="1" customWidth="1"/>
    <col min="293" max="293" width="22.83203125" bestFit="1" customWidth="1"/>
    <col min="294" max="294" width="16.5" bestFit="1" customWidth="1"/>
    <col min="295" max="296" width="10.1640625" bestFit="1" customWidth="1"/>
    <col min="297" max="297" width="18.33203125" bestFit="1" customWidth="1"/>
    <col min="298" max="298" width="22" bestFit="1" customWidth="1"/>
    <col min="299" max="300" width="10.1640625" bestFit="1" customWidth="1"/>
    <col min="301" max="301" width="18.33203125" bestFit="1" customWidth="1"/>
    <col min="302" max="302" width="22" bestFit="1" customWidth="1"/>
    <col min="303" max="304" width="10.1640625" bestFit="1" customWidth="1"/>
    <col min="305" max="305" width="18.33203125" bestFit="1" customWidth="1"/>
    <col min="306" max="306" width="22" bestFit="1" customWidth="1"/>
    <col min="307" max="308" width="10.1640625" bestFit="1" customWidth="1"/>
    <col min="309" max="309" width="11.1640625" bestFit="1" customWidth="1"/>
    <col min="310" max="310" width="14.6640625" bestFit="1" customWidth="1"/>
    <col min="311" max="312" width="10.1640625" bestFit="1" customWidth="1"/>
    <col min="313" max="313" width="11.1640625" bestFit="1" customWidth="1"/>
    <col min="314" max="314" width="14.6640625" bestFit="1" customWidth="1"/>
    <col min="315" max="316" width="10.1640625" bestFit="1" customWidth="1"/>
    <col min="317" max="317" width="27.1640625" bestFit="1" customWidth="1"/>
    <col min="318" max="318" width="18" bestFit="1" customWidth="1"/>
    <col min="319" max="320" width="10.1640625" bestFit="1" customWidth="1"/>
    <col min="321" max="321" width="11.83203125" bestFit="1" customWidth="1"/>
    <col min="322" max="322" width="15.33203125" bestFit="1" customWidth="1"/>
    <col min="323" max="324" width="10.1640625" bestFit="1" customWidth="1"/>
    <col min="325" max="325" width="11.83203125" bestFit="1" customWidth="1"/>
    <col min="326" max="326" width="15.33203125" bestFit="1" customWidth="1"/>
    <col min="327" max="328" width="10.1640625" bestFit="1" customWidth="1"/>
    <col min="329" max="329" width="11.83203125" bestFit="1" customWidth="1"/>
    <col min="330" max="330" width="15.33203125" bestFit="1" customWidth="1"/>
    <col min="331" max="332" width="10.1640625" bestFit="1" customWidth="1"/>
    <col min="333" max="333" width="17" bestFit="1" customWidth="1"/>
    <col min="334" max="334" width="20.5" bestFit="1" customWidth="1"/>
    <col min="335" max="335" width="10.1640625" bestFit="1" customWidth="1"/>
    <col min="336" max="336" width="11.33203125" bestFit="1" customWidth="1"/>
    <col min="337" max="337" width="17" bestFit="1" customWidth="1"/>
    <col min="338" max="338" width="20.5" bestFit="1" customWidth="1"/>
    <col min="339" max="339" width="10.1640625" bestFit="1" customWidth="1"/>
    <col min="340" max="340" width="11.33203125" bestFit="1" customWidth="1"/>
    <col min="341" max="341" width="17" bestFit="1" customWidth="1"/>
    <col min="342" max="342" width="20.5" bestFit="1" customWidth="1"/>
    <col min="343" max="343" width="10.1640625" bestFit="1" customWidth="1"/>
    <col min="344" max="344" width="11.33203125" bestFit="1" customWidth="1"/>
    <col min="345" max="345" width="17" bestFit="1" customWidth="1"/>
    <col min="346" max="346" width="20.5" bestFit="1" customWidth="1"/>
    <col min="347" max="347" width="10.1640625" bestFit="1" customWidth="1"/>
    <col min="348" max="348" width="11.33203125" bestFit="1" customWidth="1"/>
    <col min="349" max="349" width="17" bestFit="1" customWidth="1"/>
    <col min="350" max="350" width="20.5" bestFit="1" customWidth="1"/>
    <col min="351" max="351" width="10.1640625" bestFit="1" customWidth="1"/>
    <col min="352" max="352" width="11.33203125" bestFit="1" customWidth="1"/>
    <col min="353" max="353" width="17" bestFit="1" customWidth="1"/>
    <col min="354" max="354" width="20.5" bestFit="1" customWidth="1"/>
    <col min="355" max="355" width="10.1640625" bestFit="1" customWidth="1"/>
    <col min="356" max="356" width="11.33203125" bestFit="1" customWidth="1"/>
    <col min="357" max="357" width="22.5" bestFit="1" customWidth="1"/>
    <col min="358" max="358" width="20.5" bestFit="1" customWidth="1"/>
    <col min="359" max="359" width="10.1640625" bestFit="1" customWidth="1"/>
    <col min="360" max="360" width="11.33203125" bestFit="1" customWidth="1"/>
    <col min="361" max="361" width="22.5" bestFit="1" customWidth="1"/>
    <col min="362" max="362" width="20.5" bestFit="1" customWidth="1"/>
    <col min="363" max="363" width="10.1640625" bestFit="1" customWidth="1"/>
    <col min="364" max="364" width="11.33203125" bestFit="1" customWidth="1"/>
    <col min="365" max="365" width="11" bestFit="1" customWidth="1"/>
    <col min="366" max="366" width="14.5" bestFit="1" customWidth="1"/>
    <col min="367" max="367" width="10.1640625" bestFit="1" customWidth="1"/>
    <col min="368" max="368" width="11.33203125" bestFit="1" customWidth="1"/>
    <col min="369" max="369" width="11" bestFit="1" customWidth="1"/>
    <col min="370" max="370" width="14.5" bestFit="1" customWidth="1"/>
    <col min="371" max="371" width="10.1640625" bestFit="1" customWidth="1"/>
    <col min="372" max="372" width="11.33203125" bestFit="1" customWidth="1"/>
    <col min="373" max="373" width="25" bestFit="1" customWidth="1"/>
    <col min="374" max="374" width="14.5" bestFit="1" customWidth="1"/>
    <col min="375" max="375" width="10.1640625" bestFit="1" customWidth="1"/>
    <col min="376" max="376" width="11.33203125" bestFit="1" customWidth="1"/>
    <col min="377" max="377" width="25" bestFit="1" customWidth="1"/>
    <col min="378" max="378" width="14.5" bestFit="1" customWidth="1"/>
    <col min="379" max="379" width="10.1640625" bestFit="1" customWidth="1"/>
    <col min="380" max="380" width="11.33203125" bestFit="1" customWidth="1"/>
    <col min="381" max="381" width="12.5" bestFit="1" customWidth="1"/>
    <col min="382" max="382" width="14.5" bestFit="1" customWidth="1"/>
    <col min="383" max="383" width="10.1640625" bestFit="1" customWidth="1"/>
    <col min="384" max="384" width="11.33203125" bestFit="1" customWidth="1"/>
    <col min="385" max="385" width="12.5" bestFit="1" customWidth="1"/>
  </cols>
  <sheetData>
    <row r="1" spans="2:37" x14ac:dyDescent="0.35">
      <c r="H1" s="12">
        <v>42118</v>
      </c>
      <c r="I1" s="12">
        <v>42127</v>
      </c>
      <c r="J1" s="12">
        <v>42134</v>
      </c>
      <c r="K1" s="12">
        <v>42141</v>
      </c>
      <c r="L1" s="12">
        <v>42148</v>
      </c>
      <c r="M1" s="12">
        <v>42155</v>
      </c>
      <c r="N1" s="12">
        <v>42162</v>
      </c>
      <c r="O1" s="12">
        <v>42170</v>
      </c>
      <c r="P1" s="12">
        <v>42177</v>
      </c>
      <c r="Q1" s="12">
        <v>42184</v>
      </c>
      <c r="R1" s="12">
        <v>42191</v>
      </c>
      <c r="S1" s="12">
        <v>42198</v>
      </c>
      <c r="T1" s="12">
        <v>42205</v>
      </c>
      <c r="U1" s="12">
        <v>42212</v>
      </c>
      <c r="V1" s="12">
        <v>42219</v>
      </c>
      <c r="W1" s="12">
        <v>42226</v>
      </c>
      <c r="X1" s="12">
        <v>42233</v>
      </c>
      <c r="Y1" s="12">
        <v>42240</v>
      </c>
      <c r="Z1" s="12">
        <v>42247</v>
      </c>
      <c r="AA1" s="12">
        <v>42254</v>
      </c>
      <c r="AB1" s="12">
        <v>42261</v>
      </c>
      <c r="AC1" s="12">
        <v>42268</v>
      </c>
      <c r="AD1" s="12">
        <v>42275</v>
      </c>
      <c r="AE1" s="12">
        <v>42282</v>
      </c>
      <c r="AF1" s="12">
        <v>42289</v>
      </c>
      <c r="AG1" s="12">
        <v>42296</v>
      </c>
      <c r="AH1" s="12">
        <v>42303</v>
      </c>
      <c r="AI1" s="12">
        <v>42310</v>
      </c>
      <c r="AJ1" s="12">
        <v>42317</v>
      </c>
      <c r="AK1" s="12">
        <v>42324</v>
      </c>
    </row>
    <row r="2" spans="2:37" x14ac:dyDescent="0.35">
      <c r="H2" s="12">
        <v>42126</v>
      </c>
      <c r="I2" s="12">
        <v>42133</v>
      </c>
      <c r="J2" s="12">
        <v>42140</v>
      </c>
      <c r="K2" s="12">
        <v>42147</v>
      </c>
      <c r="L2" s="12">
        <v>42154</v>
      </c>
      <c r="M2" s="12">
        <v>42161</v>
      </c>
      <c r="N2" s="12">
        <v>42168</v>
      </c>
      <c r="O2" s="12">
        <v>42176</v>
      </c>
      <c r="P2" s="12">
        <v>42183</v>
      </c>
      <c r="Q2" s="12">
        <v>42190</v>
      </c>
      <c r="R2" s="12">
        <v>42197</v>
      </c>
      <c r="S2" s="12">
        <v>42204</v>
      </c>
      <c r="T2" s="12">
        <v>42211</v>
      </c>
      <c r="U2" s="12">
        <v>42218</v>
      </c>
      <c r="V2" s="12">
        <v>42225</v>
      </c>
      <c r="W2" s="12">
        <v>42232</v>
      </c>
      <c r="X2" s="12">
        <v>42239</v>
      </c>
      <c r="Y2" s="12">
        <v>42246</v>
      </c>
      <c r="Z2" s="12">
        <v>42253</v>
      </c>
      <c r="AA2" s="12">
        <v>42260</v>
      </c>
      <c r="AB2" s="12">
        <v>42267</v>
      </c>
      <c r="AC2" s="12">
        <v>42274</v>
      </c>
      <c r="AD2" s="12">
        <v>42281</v>
      </c>
      <c r="AE2" s="12">
        <v>42288</v>
      </c>
      <c r="AF2" s="12">
        <v>42295</v>
      </c>
      <c r="AG2" s="12">
        <v>42302</v>
      </c>
      <c r="AH2" s="12">
        <v>42309</v>
      </c>
      <c r="AI2" s="12">
        <v>42316</v>
      </c>
      <c r="AJ2" s="12">
        <v>42323</v>
      </c>
      <c r="AK2" s="12">
        <v>42330</v>
      </c>
    </row>
    <row r="3" spans="2:37" ht="43.5" customHeight="1" x14ac:dyDescent="0.35">
      <c r="B3" s="22" t="s">
        <v>195</v>
      </c>
      <c r="C3" s="22" t="s">
        <v>193</v>
      </c>
      <c r="D3" s="22" t="s">
        <v>199</v>
      </c>
      <c r="E3" s="22" t="s">
        <v>764</v>
      </c>
      <c r="F3" s="22" t="s">
        <v>765</v>
      </c>
      <c r="H3" t="s">
        <v>770</v>
      </c>
      <c r="I3" t="s">
        <v>771</v>
      </c>
      <c r="J3" t="s">
        <v>772</v>
      </c>
      <c r="K3" t="s">
        <v>773</v>
      </c>
      <c r="L3" t="s">
        <v>774</v>
      </c>
      <c r="M3" t="s">
        <v>775</v>
      </c>
      <c r="N3" t="s">
        <v>776</v>
      </c>
      <c r="O3" t="s">
        <v>777</v>
      </c>
      <c r="P3" t="s">
        <v>778</v>
      </c>
      <c r="Q3" t="s">
        <v>779</v>
      </c>
      <c r="R3" t="s">
        <v>780</v>
      </c>
      <c r="S3" t="s">
        <v>843</v>
      </c>
      <c r="T3" t="s">
        <v>844</v>
      </c>
      <c r="U3" t="s">
        <v>845</v>
      </c>
      <c r="V3" t="s">
        <v>846</v>
      </c>
      <c r="W3" t="s">
        <v>847</v>
      </c>
      <c r="X3" t="s">
        <v>848</v>
      </c>
      <c r="Y3" t="s">
        <v>849</v>
      </c>
      <c r="Z3" t="s">
        <v>850</v>
      </c>
      <c r="AA3" t="s">
        <v>1127</v>
      </c>
      <c r="AB3" t="s">
        <v>1128</v>
      </c>
      <c r="AC3" t="s">
        <v>1129</v>
      </c>
      <c r="AD3" t="s">
        <v>1130</v>
      </c>
      <c r="AE3" t="s">
        <v>1131</v>
      </c>
      <c r="AF3" t="s">
        <v>1132</v>
      </c>
      <c r="AG3" t="s">
        <v>1133</v>
      </c>
      <c r="AH3" t="s">
        <v>1134</v>
      </c>
      <c r="AI3" t="s">
        <v>1135</v>
      </c>
      <c r="AJ3" t="s">
        <v>1136</v>
      </c>
      <c r="AK3" t="s">
        <v>1137</v>
      </c>
    </row>
    <row r="4" spans="2:37" hidden="1" x14ac:dyDescent="0.35">
      <c r="B4" t="s">
        <v>36</v>
      </c>
      <c r="C4">
        <v>21</v>
      </c>
      <c r="D4" s="23">
        <v>42119</v>
      </c>
      <c r="E4">
        <v>40</v>
      </c>
      <c r="F4">
        <v>173</v>
      </c>
      <c r="H4">
        <f t="shared" ref="H4:I30" si="0">IF(AND(OR($D4=H$1, $D4&gt; H$1), OR($D4= H$2, $D4&lt; H$2)), 1, 0)</f>
        <v>1</v>
      </c>
      <c r="I4">
        <f t="shared" si="0"/>
        <v>0</v>
      </c>
      <c r="J4">
        <f t="shared" ref="J4:AA18" si="1">IF(AND(OR($D4=J$1, $D4&gt; J$1), OR($D4= J$2, $D4&lt; J$2)), 1, 0)</f>
        <v>0</v>
      </c>
      <c r="K4">
        <f t="shared" si="1"/>
        <v>0</v>
      </c>
      <c r="L4">
        <f t="shared" si="1"/>
        <v>0</v>
      </c>
      <c r="M4">
        <f t="shared" si="1"/>
        <v>0</v>
      </c>
      <c r="N4">
        <f t="shared" si="1"/>
        <v>0</v>
      </c>
      <c r="O4">
        <f t="shared" si="1"/>
        <v>0</v>
      </c>
      <c r="P4">
        <f t="shared" si="1"/>
        <v>0</v>
      </c>
      <c r="Q4">
        <f t="shared" si="1"/>
        <v>0</v>
      </c>
      <c r="R4">
        <f t="shared" si="1"/>
        <v>0</v>
      </c>
      <c r="S4">
        <f t="shared" si="1"/>
        <v>0</v>
      </c>
      <c r="T4">
        <f t="shared" si="1"/>
        <v>0</v>
      </c>
      <c r="U4">
        <f t="shared" si="1"/>
        <v>0</v>
      </c>
      <c r="V4">
        <f t="shared" si="1"/>
        <v>0</v>
      </c>
      <c r="W4">
        <f t="shared" si="1"/>
        <v>0</v>
      </c>
      <c r="X4">
        <f t="shared" si="1"/>
        <v>0</v>
      </c>
      <c r="Y4">
        <f t="shared" si="1"/>
        <v>0</v>
      </c>
      <c r="Z4">
        <f t="shared" si="1"/>
        <v>0</v>
      </c>
      <c r="AA4">
        <f t="shared" si="1"/>
        <v>0</v>
      </c>
      <c r="AB4">
        <f t="shared" ref="AA4:AK19" si="2">IF(AND(OR($D4=AB$1, $D4&gt; AB$1), OR($D4= AB$2, $D4&lt; AB$2)), 1, 0)</f>
        <v>0</v>
      </c>
      <c r="AC4">
        <f t="shared" si="2"/>
        <v>0</v>
      </c>
      <c r="AD4">
        <f t="shared" si="2"/>
        <v>0</v>
      </c>
      <c r="AE4">
        <f t="shared" si="2"/>
        <v>0</v>
      </c>
      <c r="AF4">
        <f t="shared" si="2"/>
        <v>0</v>
      </c>
      <c r="AG4">
        <f t="shared" si="2"/>
        <v>0</v>
      </c>
      <c r="AH4">
        <f t="shared" si="2"/>
        <v>0</v>
      </c>
      <c r="AI4">
        <f t="shared" si="2"/>
        <v>0</v>
      </c>
      <c r="AJ4">
        <f t="shared" si="2"/>
        <v>0</v>
      </c>
      <c r="AK4">
        <f t="shared" si="2"/>
        <v>0</v>
      </c>
    </row>
    <row r="5" spans="2:37" hidden="1" x14ac:dyDescent="0.35">
      <c r="B5" t="s">
        <v>1092</v>
      </c>
      <c r="C5">
        <v>25</v>
      </c>
      <c r="D5" s="23">
        <v>42137</v>
      </c>
      <c r="E5">
        <v>22</v>
      </c>
      <c r="F5">
        <v>101</v>
      </c>
      <c r="H5">
        <f t="shared" si="0"/>
        <v>0</v>
      </c>
      <c r="I5">
        <f t="shared" si="0"/>
        <v>0</v>
      </c>
      <c r="J5">
        <f t="shared" si="1"/>
        <v>1</v>
      </c>
      <c r="K5">
        <f t="shared" si="1"/>
        <v>0</v>
      </c>
      <c r="L5">
        <f t="shared" si="1"/>
        <v>0</v>
      </c>
      <c r="M5">
        <f t="shared" si="1"/>
        <v>0</v>
      </c>
      <c r="N5">
        <f t="shared" si="1"/>
        <v>0</v>
      </c>
      <c r="O5">
        <f t="shared" si="1"/>
        <v>0</v>
      </c>
      <c r="P5">
        <f t="shared" si="1"/>
        <v>0</v>
      </c>
      <c r="Q5">
        <f t="shared" si="1"/>
        <v>0</v>
      </c>
      <c r="R5">
        <f t="shared" si="1"/>
        <v>0</v>
      </c>
      <c r="S5">
        <f t="shared" si="1"/>
        <v>0</v>
      </c>
      <c r="T5">
        <f t="shared" si="1"/>
        <v>0</v>
      </c>
      <c r="U5">
        <f t="shared" si="1"/>
        <v>0</v>
      </c>
      <c r="V5">
        <f t="shared" si="1"/>
        <v>0</v>
      </c>
      <c r="W5">
        <f t="shared" si="1"/>
        <v>0</v>
      </c>
      <c r="X5">
        <f t="shared" si="1"/>
        <v>0</v>
      </c>
      <c r="Y5">
        <f t="shared" si="1"/>
        <v>0</v>
      </c>
      <c r="Z5">
        <f t="shared" si="1"/>
        <v>0</v>
      </c>
      <c r="AA5">
        <f t="shared" si="2"/>
        <v>0</v>
      </c>
      <c r="AB5">
        <f t="shared" si="2"/>
        <v>0</v>
      </c>
      <c r="AC5">
        <f t="shared" si="2"/>
        <v>0</v>
      </c>
      <c r="AD5">
        <f t="shared" si="2"/>
        <v>0</v>
      </c>
      <c r="AE5">
        <f t="shared" si="2"/>
        <v>0</v>
      </c>
      <c r="AF5">
        <f t="shared" si="2"/>
        <v>0</v>
      </c>
      <c r="AG5">
        <f t="shared" si="2"/>
        <v>0</v>
      </c>
      <c r="AH5">
        <f t="shared" si="2"/>
        <v>0</v>
      </c>
      <c r="AI5">
        <f t="shared" si="2"/>
        <v>0</v>
      </c>
      <c r="AJ5">
        <f t="shared" si="2"/>
        <v>0</v>
      </c>
      <c r="AK5">
        <f t="shared" si="2"/>
        <v>0</v>
      </c>
    </row>
    <row r="6" spans="2:37" hidden="1" x14ac:dyDescent="0.35">
      <c r="B6" t="s">
        <v>47</v>
      </c>
      <c r="C6">
        <v>26</v>
      </c>
      <c r="D6" s="23">
        <v>42119</v>
      </c>
      <c r="E6">
        <v>57</v>
      </c>
      <c r="F6">
        <v>483</v>
      </c>
      <c r="H6">
        <f t="shared" si="0"/>
        <v>1</v>
      </c>
      <c r="I6">
        <f t="shared" si="0"/>
        <v>0</v>
      </c>
      <c r="J6">
        <f t="shared" si="1"/>
        <v>0</v>
      </c>
      <c r="K6">
        <f t="shared" si="1"/>
        <v>0</v>
      </c>
      <c r="L6">
        <f t="shared" si="1"/>
        <v>0</v>
      </c>
      <c r="M6">
        <f t="shared" si="1"/>
        <v>0</v>
      </c>
      <c r="N6">
        <f t="shared" si="1"/>
        <v>0</v>
      </c>
      <c r="O6">
        <f t="shared" si="1"/>
        <v>0</v>
      </c>
      <c r="P6">
        <f t="shared" si="1"/>
        <v>0</v>
      </c>
      <c r="Q6">
        <f t="shared" si="1"/>
        <v>0</v>
      </c>
      <c r="R6">
        <f t="shared" si="1"/>
        <v>0</v>
      </c>
      <c r="S6">
        <f t="shared" si="1"/>
        <v>0</v>
      </c>
      <c r="T6">
        <f t="shared" si="1"/>
        <v>0</v>
      </c>
      <c r="U6">
        <f t="shared" si="1"/>
        <v>0</v>
      </c>
      <c r="V6">
        <f t="shared" si="1"/>
        <v>0</v>
      </c>
      <c r="W6">
        <f t="shared" si="1"/>
        <v>0</v>
      </c>
      <c r="X6">
        <f t="shared" si="1"/>
        <v>0</v>
      </c>
      <c r="Y6">
        <f t="shared" si="1"/>
        <v>0</v>
      </c>
      <c r="Z6">
        <f t="shared" si="1"/>
        <v>0</v>
      </c>
      <c r="AA6">
        <f t="shared" si="2"/>
        <v>0</v>
      </c>
      <c r="AB6">
        <f t="shared" si="2"/>
        <v>0</v>
      </c>
      <c r="AC6">
        <f t="shared" si="2"/>
        <v>0</v>
      </c>
      <c r="AD6">
        <f t="shared" si="2"/>
        <v>0</v>
      </c>
      <c r="AE6">
        <f t="shared" si="2"/>
        <v>0</v>
      </c>
      <c r="AF6">
        <f t="shared" si="2"/>
        <v>0</v>
      </c>
      <c r="AG6">
        <f t="shared" si="2"/>
        <v>0</v>
      </c>
      <c r="AH6">
        <f t="shared" si="2"/>
        <v>0</v>
      </c>
      <c r="AI6">
        <f t="shared" si="2"/>
        <v>0</v>
      </c>
      <c r="AJ6">
        <f t="shared" si="2"/>
        <v>0</v>
      </c>
      <c r="AK6">
        <f t="shared" si="2"/>
        <v>0</v>
      </c>
    </row>
    <row r="7" spans="2:37" hidden="1" x14ac:dyDescent="0.35">
      <c r="B7" t="s">
        <v>19</v>
      </c>
      <c r="C7">
        <v>34</v>
      </c>
      <c r="D7" s="23">
        <v>42119</v>
      </c>
      <c r="E7">
        <v>45</v>
      </c>
      <c r="F7">
        <v>275</v>
      </c>
      <c r="H7">
        <f t="shared" si="0"/>
        <v>1</v>
      </c>
      <c r="I7">
        <f t="shared" si="0"/>
        <v>0</v>
      </c>
      <c r="J7">
        <f t="shared" si="1"/>
        <v>0</v>
      </c>
      <c r="K7">
        <f t="shared" si="1"/>
        <v>0</v>
      </c>
      <c r="L7">
        <f t="shared" si="1"/>
        <v>0</v>
      </c>
      <c r="M7">
        <f t="shared" si="1"/>
        <v>0</v>
      </c>
      <c r="N7">
        <f t="shared" si="1"/>
        <v>0</v>
      </c>
      <c r="O7">
        <f t="shared" si="1"/>
        <v>0</v>
      </c>
      <c r="P7">
        <f t="shared" si="1"/>
        <v>0</v>
      </c>
      <c r="Q7">
        <f t="shared" si="1"/>
        <v>0</v>
      </c>
      <c r="R7">
        <f t="shared" si="1"/>
        <v>0</v>
      </c>
      <c r="S7">
        <f t="shared" si="1"/>
        <v>0</v>
      </c>
      <c r="T7">
        <f t="shared" si="1"/>
        <v>0</v>
      </c>
      <c r="U7">
        <f t="shared" si="1"/>
        <v>0</v>
      </c>
      <c r="V7">
        <f t="shared" si="1"/>
        <v>0</v>
      </c>
      <c r="W7">
        <f t="shared" si="1"/>
        <v>0</v>
      </c>
      <c r="X7">
        <f t="shared" si="1"/>
        <v>0</v>
      </c>
      <c r="Y7">
        <f t="shared" si="1"/>
        <v>0</v>
      </c>
      <c r="Z7">
        <f t="shared" si="1"/>
        <v>0</v>
      </c>
      <c r="AA7">
        <f t="shared" si="2"/>
        <v>0</v>
      </c>
      <c r="AB7">
        <f t="shared" si="2"/>
        <v>0</v>
      </c>
      <c r="AC7">
        <f t="shared" si="2"/>
        <v>0</v>
      </c>
      <c r="AD7">
        <f t="shared" si="2"/>
        <v>0</v>
      </c>
      <c r="AE7">
        <f t="shared" si="2"/>
        <v>0</v>
      </c>
      <c r="AF7">
        <f t="shared" si="2"/>
        <v>0</v>
      </c>
      <c r="AG7">
        <f t="shared" si="2"/>
        <v>0</v>
      </c>
      <c r="AH7">
        <f t="shared" si="2"/>
        <v>0</v>
      </c>
      <c r="AI7">
        <f t="shared" si="2"/>
        <v>0</v>
      </c>
      <c r="AJ7">
        <f t="shared" si="2"/>
        <v>0</v>
      </c>
      <c r="AK7">
        <f t="shared" si="2"/>
        <v>0</v>
      </c>
    </row>
    <row r="8" spans="2:37" hidden="1" x14ac:dyDescent="0.35">
      <c r="B8" t="s">
        <v>1089</v>
      </c>
      <c r="C8">
        <v>38</v>
      </c>
      <c r="D8" s="23">
        <v>42119</v>
      </c>
      <c r="E8">
        <v>22</v>
      </c>
      <c r="F8">
        <v>97</v>
      </c>
      <c r="H8">
        <f t="shared" si="0"/>
        <v>1</v>
      </c>
      <c r="I8">
        <f t="shared" si="0"/>
        <v>0</v>
      </c>
      <c r="J8">
        <f t="shared" si="1"/>
        <v>0</v>
      </c>
      <c r="K8">
        <f t="shared" si="1"/>
        <v>0</v>
      </c>
      <c r="L8">
        <f t="shared" si="1"/>
        <v>0</v>
      </c>
      <c r="M8">
        <f t="shared" si="1"/>
        <v>0</v>
      </c>
      <c r="N8">
        <f t="shared" si="1"/>
        <v>0</v>
      </c>
      <c r="O8">
        <f t="shared" si="1"/>
        <v>0</v>
      </c>
      <c r="P8">
        <f t="shared" si="1"/>
        <v>0</v>
      </c>
      <c r="Q8">
        <f t="shared" si="1"/>
        <v>0</v>
      </c>
      <c r="R8">
        <f t="shared" si="1"/>
        <v>0</v>
      </c>
      <c r="S8">
        <f t="shared" si="1"/>
        <v>0</v>
      </c>
      <c r="T8">
        <f t="shared" si="1"/>
        <v>0</v>
      </c>
      <c r="U8">
        <f t="shared" si="1"/>
        <v>0</v>
      </c>
      <c r="V8">
        <f t="shared" si="1"/>
        <v>0</v>
      </c>
      <c r="W8">
        <f t="shared" si="1"/>
        <v>0</v>
      </c>
      <c r="X8">
        <f t="shared" si="1"/>
        <v>0</v>
      </c>
      <c r="Y8">
        <f t="shared" si="1"/>
        <v>0</v>
      </c>
      <c r="Z8">
        <f t="shared" si="1"/>
        <v>0</v>
      </c>
      <c r="AA8">
        <f t="shared" si="2"/>
        <v>0</v>
      </c>
      <c r="AB8">
        <f t="shared" si="2"/>
        <v>0</v>
      </c>
      <c r="AC8">
        <f t="shared" si="2"/>
        <v>0</v>
      </c>
      <c r="AD8">
        <f t="shared" si="2"/>
        <v>0</v>
      </c>
      <c r="AE8">
        <f t="shared" si="2"/>
        <v>0</v>
      </c>
      <c r="AF8">
        <f t="shared" si="2"/>
        <v>0</v>
      </c>
      <c r="AG8">
        <f t="shared" si="2"/>
        <v>0</v>
      </c>
      <c r="AH8">
        <f t="shared" si="2"/>
        <v>0</v>
      </c>
      <c r="AI8">
        <f t="shared" si="2"/>
        <v>0</v>
      </c>
      <c r="AJ8">
        <f t="shared" si="2"/>
        <v>0</v>
      </c>
      <c r="AK8">
        <f t="shared" si="2"/>
        <v>0</v>
      </c>
    </row>
    <row r="9" spans="2:37" x14ac:dyDescent="0.35">
      <c r="B9" t="s">
        <v>420</v>
      </c>
      <c r="C9">
        <v>122</v>
      </c>
      <c r="D9" s="23">
        <v>42119</v>
      </c>
      <c r="E9">
        <v>36</v>
      </c>
      <c r="F9">
        <v>211</v>
      </c>
      <c r="H9">
        <f t="shared" si="0"/>
        <v>1</v>
      </c>
      <c r="I9">
        <f t="shared" si="0"/>
        <v>0</v>
      </c>
      <c r="J9">
        <f t="shared" si="1"/>
        <v>0</v>
      </c>
      <c r="K9">
        <f t="shared" si="1"/>
        <v>0</v>
      </c>
      <c r="L9">
        <f t="shared" si="1"/>
        <v>0</v>
      </c>
      <c r="M9">
        <f t="shared" si="1"/>
        <v>0</v>
      </c>
      <c r="N9">
        <f t="shared" si="1"/>
        <v>0</v>
      </c>
      <c r="O9">
        <f t="shared" si="1"/>
        <v>0</v>
      </c>
      <c r="P9">
        <f t="shared" si="1"/>
        <v>0</v>
      </c>
      <c r="Q9">
        <f t="shared" si="1"/>
        <v>0</v>
      </c>
      <c r="R9">
        <f t="shared" si="1"/>
        <v>0</v>
      </c>
      <c r="S9">
        <f t="shared" si="1"/>
        <v>0</v>
      </c>
      <c r="T9">
        <f t="shared" si="1"/>
        <v>0</v>
      </c>
      <c r="U9">
        <f t="shared" si="1"/>
        <v>0</v>
      </c>
      <c r="V9">
        <f t="shared" si="1"/>
        <v>0</v>
      </c>
      <c r="W9">
        <f t="shared" si="1"/>
        <v>0</v>
      </c>
      <c r="X9">
        <f t="shared" si="1"/>
        <v>0</v>
      </c>
      <c r="Y9">
        <f t="shared" si="1"/>
        <v>0</v>
      </c>
      <c r="Z9">
        <f t="shared" si="1"/>
        <v>0</v>
      </c>
      <c r="AA9">
        <f t="shared" si="2"/>
        <v>0</v>
      </c>
      <c r="AB9">
        <f t="shared" si="2"/>
        <v>0</v>
      </c>
      <c r="AC9">
        <f t="shared" si="2"/>
        <v>0</v>
      </c>
      <c r="AD9">
        <f t="shared" si="2"/>
        <v>0</v>
      </c>
      <c r="AE9">
        <f t="shared" si="2"/>
        <v>0</v>
      </c>
      <c r="AF9">
        <f t="shared" si="2"/>
        <v>0</v>
      </c>
      <c r="AG9">
        <f t="shared" si="2"/>
        <v>0</v>
      </c>
      <c r="AH9">
        <f t="shared" si="2"/>
        <v>0</v>
      </c>
      <c r="AI9">
        <f t="shared" si="2"/>
        <v>0</v>
      </c>
      <c r="AJ9">
        <f t="shared" si="2"/>
        <v>0</v>
      </c>
      <c r="AK9">
        <f t="shared" si="2"/>
        <v>0</v>
      </c>
    </row>
    <row r="10" spans="2:37" hidden="1" x14ac:dyDescent="0.35">
      <c r="B10" t="s">
        <v>450</v>
      </c>
      <c r="C10">
        <v>152</v>
      </c>
      <c r="D10" s="23">
        <v>42119</v>
      </c>
      <c r="E10">
        <v>130</v>
      </c>
      <c r="F10">
        <v>551</v>
      </c>
      <c r="H10">
        <f t="shared" si="0"/>
        <v>1</v>
      </c>
      <c r="I10">
        <f t="shared" si="0"/>
        <v>0</v>
      </c>
      <c r="J10">
        <f t="shared" si="1"/>
        <v>0</v>
      </c>
      <c r="K10">
        <f t="shared" si="1"/>
        <v>0</v>
      </c>
      <c r="L10">
        <f t="shared" si="1"/>
        <v>0</v>
      </c>
      <c r="M10">
        <f t="shared" si="1"/>
        <v>0</v>
      </c>
      <c r="N10">
        <f t="shared" si="1"/>
        <v>0</v>
      </c>
      <c r="O10">
        <f t="shared" si="1"/>
        <v>0</v>
      </c>
      <c r="P10">
        <f t="shared" si="1"/>
        <v>0</v>
      </c>
      <c r="Q10">
        <f t="shared" si="1"/>
        <v>0</v>
      </c>
      <c r="R10">
        <f t="shared" si="1"/>
        <v>0</v>
      </c>
      <c r="S10">
        <f t="shared" si="1"/>
        <v>0</v>
      </c>
      <c r="T10">
        <f t="shared" si="1"/>
        <v>0</v>
      </c>
      <c r="U10">
        <f t="shared" si="1"/>
        <v>0</v>
      </c>
      <c r="V10">
        <f t="shared" si="1"/>
        <v>0</v>
      </c>
      <c r="W10">
        <f t="shared" si="1"/>
        <v>0</v>
      </c>
      <c r="X10">
        <f t="shared" si="1"/>
        <v>0</v>
      </c>
      <c r="Y10">
        <f t="shared" si="1"/>
        <v>0</v>
      </c>
      <c r="Z10">
        <f t="shared" si="1"/>
        <v>0</v>
      </c>
      <c r="AA10">
        <f t="shared" si="2"/>
        <v>0</v>
      </c>
      <c r="AB10">
        <f t="shared" si="2"/>
        <v>0</v>
      </c>
      <c r="AC10">
        <f t="shared" si="2"/>
        <v>0</v>
      </c>
      <c r="AD10">
        <f t="shared" si="2"/>
        <v>0</v>
      </c>
      <c r="AE10">
        <f t="shared" si="2"/>
        <v>0</v>
      </c>
      <c r="AF10">
        <f t="shared" si="2"/>
        <v>0</v>
      </c>
      <c r="AG10">
        <f t="shared" si="2"/>
        <v>0</v>
      </c>
      <c r="AH10">
        <f t="shared" si="2"/>
        <v>0</v>
      </c>
      <c r="AI10">
        <f t="shared" si="2"/>
        <v>0</v>
      </c>
      <c r="AJ10">
        <f t="shared" si="2"/>
        <v>0</v>
      </c>
      <c r="AK10">
        <f t="shared" si="2"/>
        <v>0</v>
      </c>
    </row>
    <row r="11" spans="2:37" hidden="1" x14ac:dyDescent="0.35">
      <c r="B11" t="s">
        <v>6</v>
      </c>
      <c r="C11">
        <v>180</v>
      </c>
      <c r="D11" s="23">
        <v>42120</v>
      </c>
      <c r="E11">
        <v>50</v>
      </c>
      <c r="F11">
        <v>274</v>
      </c>
      <c r="H11">
        <f t="shared" si="0"/>
        <v>1</v>
      </c>
      <c r="I11">
        <f t="shared" si="0"/>
        <v>0</v>
      </c>
      <c r="J11">
        <f t="shared" si="1"/>
        <v>0</v>
      </c>
      <c r="K11">
        <f t="shared" si="1"/>
        <v>0</v>
      </c>
      <c r="L11">
        <f t="shared" si="1"/>
        <v>0</v>
      </c>
      <c r="M11">
        <f t="shared" si="1"/>
        <v>0</v>
      </c>
      <c r="N11">
        <f t="shared" si="1"/>
        <v>0</v>
      </c>
      <c r="O11">
        <f t="shared" si="1"/>
        <v>0</v>
      </c>
      <c r="P11">
        <f t="shared" si="1"/>
        <v>0</v>
      </c>
      <c r="Q11">
        <f t="shared" si="1"/>
        <v>0</v>
      </c>
      <c r="R11">
        <f t="shared" si="1"/>
        <v>0</v>
      </c>
      <c r="S11">
        <f t="shared" si="1"/>
        <v>0</v>
      </c>
      <c r="T11">
        <f t="shared" si="1"/>
        <v>0</v>
      </c>
      <c r="U11">
        <f t="shared" si="1"/>
        <v>0</v>
      </c>
      <c r="V11">
        <f t="shared" si="1"/>
        <v>0</v>
      </c>
      <c r="W11">
        <f t="shared" si="1"/>
        <v>0</v>
      </c>
      <c r="X11">
        <f t="shared" si="1"/>
        <v>0</v>
      </c>
      <c r="Y11">
        <f t="shared" si="1"/>
        <v>0</v>
      </c>
      <c r="Z11">
        <f t="shared" si="1"/>
        <v>0</v>
      </c>
      <c r="AA11">
        <f t="shared" si="2"/>
        <v>0</v>
      </c>
      <c r="AB11">
        <f t="shared" si="2"/>
        <v>0</v>
      </c>
      <c r="AC11">
        <f t="shared" si="2"/>
        <v>0</v>
      </c>
      <c r="AD11">
        <f t="shared" si="2"/>
        <v>0</v>
      </c>
      <c r="AE11">
        <f t="shared" si="2"/>
        <v>0</v>
      </c>
      <c r="AF11">
        <f t="shared" si="2"/>
        <v>0</v>
      </c>
      <c r="AG11">
        <f t="shared" si="2"/>
        <v>0</v>
      </c>
      <c r="AH11">
        <f t="shared" si="2"/>
        <v>0</v>
      </c>
      <c r="AI11">
        <f t="shared" si="2"/>
        <v>0</v>
      </c>
      <c r="AJ11">
        <f t="shared" si="2"/>
        <v>0</v>
      </c>
      <c r="AK11">
        <f t="shared" si="2"/>
        <v>0</v>
      </c>
    </row>
    <row r="12" spans="2:37" hidden="1" x14ac:dyDescent="0.35">
      <c r="B12" t="s">
        <v>481</v>
      </c>
      <c r="C12">
        <v>198</v>
      </c>
      <c r="D12" s="23">
        <v>42120</v>
      </c>
      <c r="E12">
        <v>103</v>
      </c>
      <c r="F12">
        <v>482</v>
      </c>
      <c r="H12">
        <f t="shared" si="0"/>
        <v>1</v>
      </c>
      <c r="I12">
        <f t="shared" si="0"/>
        <v>0</v>
      </c>
      <c r="J12">
        <f t="shared" si="1"/>
        <v>0</v>
      </c>
      <c r="K12">
        <f t="shared" si="1"/>
        <v>0</v>
      </c>
      <c r="L12">
        <f t="shared" si="1"/>
        <v>0</v>
      </c>
      <c r="M12">
        <f t="shared" si="1"/>
        <v>0</v>
      </c>
      <c r="N12">
        <f t="shared" si="1"/>
        <v>0</v>
      </c>
      <c r="O12">
        <f t="shared" si="1"/>
        <v>0</v>
      </c>
      <c r="P12">
        <f t="shared" si="1"/>
        <v>0</v>
      </c>
      <c r="Q12">
        <f t="shared" si="1"/>
        <v>0</v>
      </c>
      <c r="R12">
        <f t="shared" si="1"/>
        <v>0</v>
      </c>
      <c r="S12">
        <f t="shared" si="1"/>
        <v>0</v>
      </c>
      <c r="T12">
        <f t="shared" si="1"/>
        <v>0</v>
      </c>
      <c r="U12">
        <f t="shared" si="1"/>
        <v>0</v>
      </c>
      <c r="V12">
        <f t="shared" si="1"/>
        <v>0</v>
      </c>
      <c r="W12">
        <f t="shared" si="1"/>
        <v>0</v>
      </c>
      <c r="X12">
        <f t="shared" si="1"/>
        <v>0</v>
      </c>
      <c r="Y12">
        <f t="shared" si="1"/>
        <v>0</v>
      </c>
      <c r="Z12">
        <f t="shared" si="1"/>
        <v>0</v>
      </c>
      <c r="AA12">
        <f t="shared" si="2"/>
        <v>0</v>
      </c>
      <c r="AB12">
        <f t="shared" si="2"/>
        <v>0</v>
      </c>
      <c r="AC12">
        <f t="shared" si="2"/>
        <v>0</v>
      </c>
      <c r="AD12">
        <f t="shared" si="2"/>
        <v>0</v>
      </c>
      <c r="AE12">
        <f t="shared" si="2"/>
        <v>0</v>
      </c>
      <c r="AF12">
        <f t="shared" si="2"/>
        <v>0</v>
      </c>
      <c r="AG12">
        <f t="shared" si="2"/>
        <v>0</v>
      </c>
      <c r="AH12">
        <f t="shared" si="2"/>
        <v>0</v>
      </c>
      <c r="AI12">
        <f t="shared" si="2"/>
        <v>0</v>
      </c>
      <c r="AJ12">
        <f t="shared" si="2"/>
        <v>0</v>
      </c>
      <c r="AK12">
        <f t="shared" si="2"/>
        <v>0</v>
      </c>
    </row>
    <row r="13" spans="2:37" hidden="1" x14ac:dyDescent="0.35">
      <c r="B13" t="s">
        <v>484</v>
      </c>
      <c r="C13">
        <v>203</v>
      </c>
      <c r="D13" s="23">
        <v>42153</v>
      </c>
      <c r="E13">
        <v>86</v>
      </c>
      <c r="F13">
        <v>333</v>
      </c>
      <c r="H13">
        <f t="shared" si="0"/>
        <v>0</v>
      </c>
      <c r="I13">
        <f t="shared" si="0"/>
        <v>0</v>
      </c>
      <c r="J13">
        <f t="shared" si="1"/>
        <v>0</v>
      </c>
      <c r="K13">
        <f t="shared" si="1"/>
        <v>0</v>
      </c>
      <c r="L13">
        <f t="shared" si="1"/>
        <v>1</v>
      </c>
      <c r="M13">
        <f t="shared" si="1"/>
        <v>0</v>
      </c>
      <c r="N13">
        <f t="shared" si="1"/>
        <v>0</v>
      </c>
      <c r="O13">
        <f t="shared" si="1"/>
        <v>0</v>
      </c>
      <c r="P13">
        <f t="shared" si="1"/>
        <v>0</v>
      </c>
      <c r="Q13">
        <f t="shared" si="1"/>
        <v>0</v>
      </c>
      <c r="R13">
        <f t="shared" si="1"/>
        <v>0</v>
      </c>
      <c r="S13">
        <f t="shared" si="1"/>
        <v>0</v>
      </c>
      <c r="T13">
        <f t="shared" si="1"/>
        <v>0</v>
      </c>
      <c r="U13">
        <f t="shared" si="1"/>
        <v>0</v>
      </c>
      <c r="V13">
        <f t="shared" si="1"/>
        <v>0</v>
      </c>
      <c r="W13">
        <f t="shared" si="1"/>
        <v>0</v>
      </c>
      <c r="X13">
        <f t="shared" si="1"/>
        <v>0</v>
      </c>
      <c r="Y13">
        <f t="shared" si="1"/>
        <v>0</v>
      </c>
      <c r="Z13">
        <f t="shared" si="1"/>
        <v>0</v>
      </c>
      <c r="AA13">
        <f t="shared" si="2"/>
        <v>0</v>
      </c>
      <c r="AB13">
        <f t="shared" si="2"/>
        <v>0</v>
      </c>
      <c r="AC13">
        <f t="shared" si="2"/>
        <v>0</v>
      </c>
      <c r="AD13">
        <f t="shared" si="2"/>
        <v>0</v>
      </c>
      <c r="AE13">
        <f t="shared" si="2"/>
        <v>0</v>
      </c>
      <c r="AF13">
        <f t="shared" si="2"/>
        <v>0</v>
      </c>
      <c r="AG13">
        <f t="shared" si="2"/>
        <v>0</v>
      </c>
      <c r="AH13">
        <f t="shared" si="2"/>
        <v>0</v>
      </c>
      <c r="AI13">
        <f t="shared" si="2"/>
        <v>0</v>
      </c>
      <c r="AJ13">
        <f t="shared" si="2"/>
        <v>0</v>
      </c>
      <c r="AK13">
        <f t="shared" si="2"/>
        <v>0</v>
      </c>
    </row>
    <row r="14" spans="2:37" hidden="1" x14ac:dyDescent="0.35">
      <c r="B14" t="s">
        <v>485</v>
      </c>
      <c r="C14">
        <v>205</v>
      </c>
      <c r="D14" s="23">
        <v>42139</v>
      </c>
      <c r="E14">
        <v>42</v>
      </c>
      <c r="F14">
        <v>210</v>
      </c>
      <c r="H14">
        <f t="shared" si="0"/>
        <v>0</v>
      </c>
      <c r="I14">
        <f t="shared" si="0"/>
        <v>0</v>
      </c>
      <c r="J14">
        <f t="shared" si="1"/>
        <v>1</v>
      </c>
      <c r="K14">
        <f t="shared" si="1"/>
        <v>0</v>
      </c>
      <c r="L14">
        <f t="shared" si="1"/>
        <v>0</v>
      </c>
      <c r="M14">
        <f t="shared" si="1"/>
        <v>0</v>
      </c>
      <c r="N14">
        <f t="shared" si="1"/>
        <v>0</v>
      </c>
      <c r="O14">
        <f t="shared" si="1"/>
        <v>0</v>
      </c>
      <c r="P14">
        <f t="shared" si="1"/>
        <v>0</v>
      </c>
      <c r="Q14">
        <f t="shared" si="1"/>
        <v>0</v>
      </c>
      <c r="R14">
        <f t="shared" si="1"/>
        <v>0</v>
      </c>
      <c r="S14">
        <f t="shared" si="1"/>
        <v>0</v>
      </c>
      <c r="T14">
        <f t="shared" si="1"/>
        <v>0</v>
      </c>
      <c r="U14">
        <f t="shared" si="1"/>
        <v>0</v>
      </c>
      <c r="V14">
        <f t="shared" si="1"/>
        <v>0</v>
      </c>
      <c r="W14">
        <f t="shared" si="1"/>
        <v>0</v>
      </c>
      <c r="X14">
        <f t="shared" si="1"/>
        <v>0</v>
      </c>
      <c r="Y14">
        <f t="shared" si="1"/>
        <v>0</v>
      </c>
      <c r="Z14">
        <f t="shared" si="1"/>
        <v>0</v>
      </c>
      <c r="AA14">
        <f t="shared" si="2"/>
        <v>0</v>
      </c>
      <c r="AB14">
        <f t="shared" si="2"/>
        <v>0</v>
      </c>
      <c r="AC14">
        <f t="shared" si="2"/>
        <v>0</v>
      </c>
      <c r="AD14">
        <f t="shared" si="2"/>
        <v>0</v>
      </c>
      <c r="AE14">
        <f t="shared" si="2"/>
        <v>0</v>
      </c>
      <c r="AF14">
        <f t="shared" si="2"/>
        <v>0</v>
      </c>
      <c r="AG14">
        <f t="shared" si="2"/>
        <v>0</v>
      </c>
      <c r="AH14">
        <f t="shared" si="2"/>
        <v>0</v>
      </c>
      <c r="AI14">
        <f t="shared" si="2"/>
        <v>0</v>
      </c>
      <c r="AJ14">
        <f t="shared" si="2"/>
        <v>0</v>
      </c>
      <c r="AK14">
        <f t="shared" si="2"/>
        <v>0</v>
      </c>
    </row>
    <row r="15" spans="2:37" x14ac:dyDescent="0.35">
      <c r="B15" t="s">
        <v>486</v>
      </c>
      <c r="C15">
        <v>206</v>
      </c>
      <c r="D15" s="23">
        <v>42119</v>
      </c>
      <c r="E15">
        <v>700</v>
      </c>
      <c r="F15">
        <v>3375</v>
      </c>
      <c r="H15">
        <f t="shared" si="0"/>
        <v>1</v>
      </c>
      <c r="I15">
        <f t="shared" si="0"/>
        <v>0</v>
      </c>
      <c r="J15">
        <f t="shared" si="1"/>
        <v>0</v>
      </c>
      <c r="K15">
        <f t="shared" si="1"/>
        <v>0</v>
      </c>
      <c r="L15">
        <f t="shared" si="1"/>
        <v>0</v>
      </c>
      <c r="M15">
        <f t="shared" si="1"/>
        <v>0</v>
      </c>
      <c r="N15">
        <f t="shared" si="1"/>
        <v>0</v>
      </c>
      <c r="O15">
        <f t="shared" si="1"/>
        <v>0</v>
      </c>
      <c r="P15">
        <f t="shared" si="1"/>
        <v>0</v>
      </c>
      <c r="Q15">
        <f t="shared" si="1"/>
        <v>0</v>
      </c>
      <c r="R15">
        <f t="shared" si="1"/>
        <v>0</v>
      </c>
      <c r="S15">
        <f t="shared" si="1"/>
        <v>0</v>
      </c>
      <c r="T15">
        <f t="shared" si="1"/>
        <v>0</v>
      </c>
      <c r="U15">
        <f t="shared" si="1"/>
        <v>0</v>
      </c>
      <c r="V15">
        <f t="shared" si="1"/>
        <v>0</v>
      </c>
      <c r="W15">
        <f t="shared" si="1"/>
        <v>0</v>
      </c>
      <c r="X15">
        <f t="shared" si="1"/>
        <v>0</v>
      </c>
      <c r="Y15">
        <f t="shared" si="1"/>
        <v>0</v>
      </c>
      <c r="Z15">
        <f t="shared" si="1"/>
        <v>0</v>
      </c>
      <c r="AA15">
        <f t="shared" si="2"/>
        <v>0</v>
      </c>
      <c r="AB15">
        <f t="shared" si="2"/>
        <v>0</v>
      </c>
      <c r="AC15">
        <f t="shared" si="2"/>
        <v>0</v>
      </c>
      <c r="AD15">
        <f t="shared" si="2"/>
        <v>0</v>
      </c>
      <c r="AE15">
        <f t="shared" si="2"/>
        <v>0</v>
      </c>
      <c r="AF15">
        <f t="shared" si="2"/>
        <v>0</v>
      </c>
      <c r="AG15">
        <f t="shared" si="2"/>
        <v>0</v>
      </c>
      <c r="AH15">
        <f t="shared" si="2"/>
        <v>0</v>
      </c>
      <c r="AI15">
        <f t="shared" si="2"/>
        <v>0</v>
      </c>
      <c r="AJ15">
        <f t="shared" si="2"/>
        <v>0</v>
      </c>
      <c r="AK15">
        <f t="shared" si="2"/>
        <v>0</v>
      </c>
    </row>
    <row r="16" spans="2:37" hidden="1" x14ac:dyDescent="0.35">
      <c r="B16" t="s">
        <v>487</v>
      </c>
      <c r="C16">
        <v>209</v>
      </c>
      <c r="D16" s="23">
        <v>42139</v>
      </c>
      <c r="E16">
        <v>55</v>
      </c>
      <c r="F16">
        <v>273</v>
      </c>
      <c r="H16">
        <f t="shared" si="0"/>
        <v>0</v>
      </c>
      <c r="I16">
        <f t="shared" si="0"/>
        <v>0</v>
      </c>
      <c r="J16">
        <f t="shared" si="1"/>
        <v>1</v>
      </c>
      <c r="K16">
        <f t="shared" si="1"/>
        <v>0</v>
      </c>
      <c r="L16">
        <f t="shared" si="1"/>
        <v>0</v>
      </c>
      <c r="M16">
        <f t="shared" si="1"/>
        <v>0</v>
      </c>
      <c r="N16">
        <f t="shared" si="1"/>
        <v>0</v>
      </c>
      <c r="O16">
        <f t="shared" si="1"/>
        <v>0</v>
      </c>
      <c r="P16">
        <f t="shared" si="1"/>
        <v>0</v>
      </c>
      <c r="Q16">
        <f t="shared" si="1"/>
        <v>0</v>
      </c>
      <c r="R16">
        <f t="shared" si="1"/>
        <v>0</v>
      </c>
      <c r="S16">
        <f t="shared" si="1"/>
        <v>0</v>
      </c>
      <c r="T16">
        <f t="shared" si="1"/>
        <v>0</v>
      </c>
      <c r="U16">
        <f t="shared" si="1"/>
        <v>0</v>
      </c>
      <c r="V16">
        <f t="shared" si="1"/>
        <v>0</v>
      </c>
      <c r="W16">
        <f t="shared" si="1"/>
        <v>0</v>
      </c>
      <c r="X16">
        <f t="shared" si="1"/>
        <v>0</v>
      </c>
      <c r="Y16">
        <f t="shared" si="1"/>
        <v>0</v>
      </c>
      <c r="Z16">
        <f t="shared" si="1"/>
        <v>0</v>
      </c>
      <c r="AA16">
        <f t="shared" si="2"/>
        <v>0</v>
      </c>
      <c r="AB16">
        <f t="shared" si="2"/>
        <v>0</v>
      </c>
      <c r="AC16">
        <f t="shared" si="2"/>
        <v>0</v>
      </c>
      <c r="AD16">
        <f t="shared" si="2"/>
        <v>0</v>
      </c>
      <c r="AE16">
        <f t="shared" si="2"/>
        <v>0</v>
      </c>
      <c r="AF16">
        <f t="shared" si="2"/>
        <v>0</v>
      </c>
      <c r="AG16">
        <f t="shared" si="2"/>
        <v>0</v>
      </c>
      <c r="AH16">
        <f t="shared" si="2"/>
        <v>0</v>
      </c>
      <c r="AI16">
        <f t="shared" si="2"/>
        <v>0</v>
      </c>
      <c r="AJ16">
        <f t="shared" si="2"/>
        <v>0</v>
      </c>
      <c r="AK16">
        <f t="shared" si="2"/>
        <v>0</v>
      </c>
    </row>
    <row r="17" spans="2:37" hidden="1" x14ac:dyDescent="0.35">
      <c r="B17" t="s">
        <v>488</v>
      </c>
      <c r="C17">
        <v>215</v>
      </c>
      <c r="D17" s="23">
        <v>42136</v>
      </c>
      <c r="E17">
        <v>22</v>
      </c>
      <c r="F17">
        <v>90</v>
      </c>
      <c r="H17">
        <f t="shared" si="0"/>
        <v>0</v>
      </c>
      <c r="I17">
        <f t="shared" si="0"/>
        <v>0</v>
      </c>
      <c r="J17">
        <f t="shared" si="1"/>
        <v>1</v>
      </c>
      <c r="K17">
        <f t="shared" si="1"/>
        <v>0</v>
      </c>
      <c r="L17">
        <f t="shared" si="1"/>
        <v>0</v>
      </c>
      <c r="M17">
        <f t="shared" si="1"/>
        <v>0</v>
      </c>
      <c r="N17">
        <f t="shared" si="1"/>
        <v>0</v>
      </c>
      <c r="O17">
        <f t="shared" si="1"/>
        <v>0</v>
      </c>
      <c r="P17">
        <f t="shared" si="1"/>
        <v>0</v>
      </c>
      <c r="Q17">
        <f t="shared" si="1"/>
        <v>0</v>
      </c>
      <c r="R17">
        <f t="shared" si="1"/>
        <v>0</v>
      </c>
      <c r="S17">
        <f t="shared" si="1"/>
        <v>0</v>
      </c>
      <c r="T17">
        <f t="shared" si="1"/>
        <v>0</v>
      </c>
      <c r="U17">
        <f t="shared" si="1"/>
        <v>0</v>
      </c>
      <c r="V17">
        <f t="shared" si="1"/>
        <v>0</v>
      </c>
      <c r="W17">
        <f t="shared" si="1"/>
        <v>0</v>
      </c>
      <c r="X17">
        <f t="shared" si="1"/>
        <v>0</v>
      </c>
      <c r="Y17">
        <f t="shared" si="1"/>
        <v>0</v>
      </c>
      <c r="Z17">
        <f t="shared" si="1"/>
        <v>0</v>
      </c>
      <c r="AA17">
        <f t="shared" si="2"/>
        <v>0</v>
      </c>
      <c r="AB17">
        <f t="shared" si="2"/>
        <v>0</v>
      </c>
      <c r="AC17">
        <f t="shared" si="2"/>
        <v>0</v>
      </c>
      <c r="AD17">
        <f t="shared" si="2"/>
        <v>0</v>
      </c>
      <c r="AE17">
        <f t="shared" si="2"/>
        <v>0</v>
      </c>
      <c r="AF17">
        <f t="shared" si="2"/>
        <v>0</v>
      </c>
      <c r="AG17">
        <f t="shared" si="2"/>
        <v>0</v>
      </c>
      <c r="AH17">
        <f t="shared" si="2"/>
        <v>0</v>
      </c>
      <c r="AI17">
        <f t="shared" si="2"/>
        <v>0</v>
      </c>
      <c r="AJ17">
        <f t="shared" si="2"/>
        <v>0</v>
      </c>
      <c r="AK17">
        <f t="shared" si="2"/>
        <v>0</v>
      </c>
    </row>
    <row r="18" spans="2:37" hidden="1" x14ac:dyDescent="0.35">
      <c r="B18" t="s">
        <v>496</v>
      </c>
      <c r="C18">
        <v>225</v>
      </c>
      <c r="D18" s="23">
        <v>42120</v>
      </c>
      <c r="E18">
        <v>56</v>
      </c>
      <c r="F18">
        <v>243</v>
      </c>
      <c r="H18">
        <f t="shared" si="0"/>
        <v>1</v>
      </c>
      <c r="I18">
        <f t="shared" si="0"/>
        <v>0</v>
      </c>
      <c r="J18">
        <f t="shared" si="1"/>
        <v>0</v>
      </c>
      <c r="K18">
        <f t="shared" si="1"/>
        <v>0</v>
      </c>
      <c r="L18">
        <f t="shared" si="1"/>
        <v>0</v>
      </c>
      <c r="M18">
        <f t="shared" ref="M18:AB18" si="3">IF(AND(OR($D18=M$1, $D18&gt; M$1), OR($D18= M$2, $D18&lt; M$2)), 1, 0)</f>
        <v>0</v>
      </c>
      <c r="N18">
        <f t="shared" si="3"/>
        <v>0</v>
      </c>
      <c r="O18">
        <f t="shared" si="3"/>
        <v>0</v>
      </c>
      <c r="P18">
        <f t="shared" si="3"/>
        <v>0</v>
      </c>
      <c r="Q18">
        <f t="shared" si="3"/>
        <v>0</v>
      </c>
      <c r="R18">
        <f t="shared" si="3"/>
        <v>0</v>
      </c>
      <c r="S18">
        <f t="shared" si="3"/>
        <v>0</v>
      </c>
      <c r="T18">
        <f t="shared" si="3"/>
        <v>0</v>
      </c>
      <c r="U18">
        <f t="shared" si="3"/>
        <v>0</v>
      </c>
      <c r="V18">
        <f t="shared" si="3"/>
        <v>0</v>
      </c>
      <c r="W18">
        <f t="shared" si="3"/>
        <v>0</v>
      </c>
      <c r="X18">
        <f t="shared" si="3"/>
        <v>0</v>
      </c>
      <c r="Y18">
        <f t="shared" si="3"/>
        <v>0</v>
      </c>
      <c r="Z18">
        <f t="shared" si="3"/>
        <v>0</v>
      </c>
      <c r="AA18">
        <f t="shared" si="3"/>
        <v>0</v>
      </c>
      <c r="AB18">
        <f t="shared" si="3"/>
        <v>0</v>
      </c>
      <c r="AC18">
        <f t="shared" si="2"/>
        <v>0</v>
      </c>
      <c r="AD18">
        <f t="shared" si="2"/>
        <v>0</v>
      </c>
      <c r="AE18">
        <f t="shared" si="2"/>
        <v>0</v>
      </c>
      <c r="AF18">
        <f t="shared" si="2"/>
        <v>0</v>
      </c>
      <c r="AG18">
        <f t="shared" si="2"/>
        <v>0</v>
      </c>
      <c r="AH18">
        <f t="shared" si="2"/>
        <v>0</v>
      </c>
      <c r="AI18">
        <f t="shared" si="2"/>
        <v>0</v>
      </c>
      <c r="AJ18">
        <f t="shared" si="2"/>
        <v>0</v>
      </c>
      <c r="AK18">
        <f t="shared" si="2"/>
        <v>0</v>
      </c>
    </row>
    <row r="19" spans="2:37" hidden="1" x14ac:dyDescent="0.35">
      <c r="B19" t="s">
        <v>1086</v>
      </c>
      <c r="C19">
        <v>233</v>
      </c>
      <c r="D19" s="23">
        <v>42120</v>
      </c>
      <c r="E19">
        <v>200</v>
      </c>
      <c r="F19">
        <v>850</v>
      </c>
      <c r="H19">
        <f t="shared" si="0"/>
        <v>1</v>
      </c>
      <c r="I19">
        <f t="shared" si="0"/>
        <v>0</v>
      </c>
      <c r="J19">
        <f t="shared" ref="J19:S30" si="4">IF(AND(OR($D19=J$1, $D19&gt; J$1), OR($D19= J$2, $D19&lt; J$2)), 1, 0)</f>
        <v>0</v>
      </c>
      <c r="K19">
        <f t="shared" si="4"/>
        <v>0</v>
      </c>
      <c r="L19">
        <f t="shared" si="4"/>
        <v>0</v>
      </c>
      <c r="M19">
        <f t="shared" si="4"/>
        <v>0</v>
      </c>
      <c r="N19">
        <f t="shared" si="4"/>
        <v>0</v>
      </c>
      <c r="O19">
        <f t="shared" si="4"/>
        <v>0</v>
      </c>
      <c r="P19">
        <f t="shared" si="4"/>
        <v>0</v>
      </c>
      <c r="Q19">
        <f t="shared" si="4"/>
        <v>0</v>
      </c>
      <c r="R19">
        <f t="shared" si="4"/>
        <v>0</v>
      </c>
      <c r="S19">
        <f t="shared" si="4"/>
        <v>0</v>
      </c>
      <c r="T19">
        <f t="shared" ref="T19:Z30" si="5">IF(AND(OR($D19=T$1, $D19&gt; T$1), OR($D19= T$2, $D19&lt; T$2)), 1, 0)</f>
        <v>0</v>
      </c>
      <c r="U19">
        <f t="shared" si="5"/>
        <v>0</v>
      </c>
      <c r="V19">
        <f t="shared" si="5"/>
        <v>0</v>
      </c>
      <c r="W19">
        <f t="shared" si="5"/>
        <v>0</v>
      </c>
      <c r="X19">
        <f t="shared" si="5"/>
        <v>0</v>
      </c>
      <c r="Y19">
        <f t="shared" si="5"/>
        <v>0</v>
      </c>
      <c r="Z19">
        <f t="shared" si="5"/>
        <v>0</v>
      </c>
      <c r="AA19">
        <f t="shared" si="2"/>
        <v>0</v>
      </c>
      <c r="AB19">
        <f t="shared" si="2"/>
        <v>0</v>
      </c>
      <c r="AC19">
        <f t="shared" si="2"/>
        <v>0</v>
      </c>
      <c r="AD19">
        <f t="shared" si="2"/>
        <v>0</v>
      </c>
      <c r="AE19">
        <f t="shared" si="2"/>
        <v>0</v>
      </c>
      <c r="AF19">
        <f t="shared" si="2"/>
        <v>0</v>
      </c>
      <c r="AG19">
        <f t="shared" si="2"/>
        <v>0</v>
      </c>
      <c r="AH19">
        <f t="shared" si="2"/>
        <v>0</v>
      </c>
      <c r="AI19">
        <f t="shared" si="2"/>
        <v>0</v>
      </c>
      <c r="AJ19">
        <f t="shared" si="2"/>
        <v>0</v>
      </c>
      <c r="AK19">
        <f t="shared" si="2"/>
        <v>0</v>
      </c>
    </row>
    <row r="20" spans="2:37" hidden="1" x14ac:dyDescent="0.35">
      <c r="B20" t="s">
        <v>505</v>
      </c>
      <c r="C20">
        <v>236</v>
      </c>
      <c r="D20" s="23">
        <v>42124</v>
      </c>
      <c r="E20">
        <v>318</v>
      </c>
      <c r="F20">
        <v>2080</v>
      </c>
      <c r="H20">
        <f t="shared" si="0"/>
        <v>1</v>
      </c>
      <c r="I20">
        <f t="shared" si="0"/>
        <v>0</v>
      </c>
      <c r="J20">
        <f t="shared" si="4"/>
        <v>0</v>
      </c>
      <c r="K20">
        <f t="shared" si="4"/>
        <v>0</v>
      </c>
      <c r="L20">
        <f t="shared" si="4"/>
        <v>0</v>
      </c>
      <c r="M20">
        <f t="shared" si="4"/>
        <v>0</v>
      </c>
      <c r="N20">
        <f t="shared" si="4"/>
        <v>0</v>
      </c>
      <c r="O20">
        <f t="shared" si="4"/>
        <v>0</v>
      </c>
      <c r="P20">
        <f t="shared" si="4"/>
        <v>0</v>
      </c>
      <c r="Q20">
        <f t="shared" si="4"/>
        <v>0</v>
      </c>
      <c r="R20">
        <f t="shared" si="4"/>
        <v>0</v>
      </c>
      <c r="S20">
        <f t="shared" si="4"/>
        <v>0</v>
      </c>
      <c r="T20">
        <f t="shared" si="5"/>
        <v>0</v>
      </c>
      <c r="U20">
        <f t="shared" si="5"/>
        <v>0</v>
      </c>
      <c r="V20">
        <f t="shared" si="5"/>
        <v>0</v>
      </c>
      <c r="W20">
        <f t="shared" si="5"/>
        <v>0</v>
      </c>
      <c r="X20">
        <f t="shared" si="5"/>
        <v>0</v>
      </c>
      <c r="Y20">
        <f t="shared" si="5"/>
        <v>0</v>
      </c>
      <c r="Z20">
        <f t="shared" si="5"/>
        <v>0</v>
      </c>
      <c r="AA20">
        <f t="shared" ref="AA20:AK35" si="6">IF(AND(OR($D20=AA$1, $D20&gt; AA$1), OR($D20= AA$2, $D20&lt; AA$2)), 1, 0)</f>
        <v>0</v>
      </c>
      <c r="AB20">
        <f t="shared" si="6"/>
        <v>0</v>
      </c>
      <c r="AC20">
        <f t="shared" si="6"/>
        <v>0</v>
      </c>
      <c r="AD20">
        <f t="shared" si="6"/>
        <v>0</v>
      </c>
      <c r="AE20">
        <f t="shared" si="6"/>
        <v>0</v>
      </c>
      <c r="AF20">
        <f t="shared" si="6"/>
        <v>0</v>
      </c>
      <c r="AG20">
        <f t="shared" si="6"/>
        <v>0</v>
      </c>
      <c r="AH20">
        <f t="shared" si="6"/>
        <v>0</v>
      </c>
      <c r="AI20">
        <f t="shared" si="6"/>
        <v>0</v>
      </c>
      <c r="AJ20">
        <f t="shared" si="6"/>
        <v>0</v>
      </c>
      <c r="AK20">
        <f t="shared" si="6"/>
        <v>0</v>
      </c>
    </row>
    <row r="21" spans="2:37" hidden="1" x14ac:dyDescent="0.35">
      <c r="B21" t="s">
        <v>60</v>
      </c>
      <c r="C21">
        <v>280</v>
      </c>
      <c r="D21" s="23">
        <v>42120</v>
      </c>
      <c r="E21">
        <v>105</v>
      </c>
      <c r="F21">
        <v>566</v>
      </c>
      <c r="H21">
        <f t="shared" si="0"/>
        <v>1</v>
      </c>
      <c r="I21">
        <f t="shared" si="0"/>
        <v>0</v>
      </c>
      <c r="J21">
        <f t="shared" si="4"/>
        <v>0</v>
      </c>
      <c r="K21">
        <f t="shared" si="4"/>
        <v>0</v>
      </c>
      <c r="L21">
        <f t="shared" si="4"/>
        <v>0</v>
      </c>
      <c r="M21">
        <f t="shared" si="4"/>
        <v>0</v>
      </c>
      <c r="N21">
        <f t="shared" si="4"/>
        <v>0</v>
      </c>
      <c r="O21">
        <f t="shared" si="4"/>
        <v>0</v>
      </c>
      <c r="P21">
        <f t="shared" si="4"/>
        <v>0</v>
      </c>
      <c r="Q21">
        <f t="shared" si="4"/>
        <v>0</v>
      </c>
      <c r="R21">
        <f t="shared" si="4"/>
        <v>0</v>
      </c>
      <c r="S21">
        <f t="shared" si="4"/>
        <v>0</v>
      </c>
      <c r="T21">
        <f t="shared" si="5"/>
        <v>0</v>
      </c>
      <c r="U21">
        <f t="shared" si="5"/>
        <v>0</v>
      </c>
      <c r="V21">
        <f t="shared" si="5"/>
        <v>0</v>
      </c>
      <c r="W21">
        <f t="shared" si="5"/>
        <v>0</v>
      </c>
      <c r="X21">
        <f t="shared" si="5"/>
        <v>0</v>
      </c>
      <c r="Y21">
        <f t="shared" si="5"/>
        <v>0</v>
      </c>
      <c r="Z21">
        <f t="shared" si="5"/>
        <v>0</v>
      </c>
      <c r="AA21">
        <f t="shared" si="6"/>
        <v>0</v>
      </c>
      <c r="AB21">
        <f t="shared" si="6"/>
        <v>0</v>
      </c>
      <c r="AC21">
        <f t="shared" si="6"/>
        <v>0</v>
      </c>
      <c r="AD21">
        <f t="shared" si="6"/>
        <v>0</v>
      </c>
      <c r="AE21">
        <f t="shared" si="6"/>
        <v>0</v>
      </c>
      <c r="AF21">
        <f t="shared" si="6"/>
        <v>0</v>
      </c>
      <c r="AG21">
        <f t="shared" si="6"/>
        <v>0</v>
      </c>
      <c r="AH21">
        <f t="shared" si="6"/>
        <v>0</v>
      </c>
      <c r="AI21">
        <f t="shared" si="6"/>
        <v>0</v>
      </c>
      <c r="AJ21">
        <f t="shared" si="6"/>
        <v>0</v>
      </c>
      <c r="AK21">
        <f t="shared" si="6"/>
        <v>0</v>
      </c>
    </row>
    <row r="22" spans="2:37" hidden="1" x14ac:dyDescent="0.35">
      <c r="B22" t="s">
        <v>538</v>
      </c>
      <c r="C22">
        <v>288</v>
      </c>
      <c r="D22" s="23">
        <v>42119</v>
      </c>
      <c r="E22">
        <v>80</v>
      </c>
      <c r="F22">
        <v>395</v>
      </c>
      <c r="H22">
        <f t="shared" si="0"/>
        <v>1</v>
      </c>
      <c r="I22">
        <f t="shared" si="0"/>
        <v>0</v>
      </c>
      <c r="J22">
        <f t="shared" si="4"/>
        <v>0</v>
      </c>
      <c r="K22">
        <f t="shared" si="4"/>
        <v>0</v>
      </c>
      <c r="L22">
        <f t="shared" si="4"/>
        <v>0</v>
      </c>
      <c r="M22">
        <f t="shared" si="4"/>
        <v>0</v>
      </c>
      <c r="N22">
        <f t="shared" si="4"/>
        <v>0</v>
      </c>
      <c r="O22">
        <f t="shared" si="4"/>
        <v>0</v>
      </c>
      <c r="P22">
        <f t="shared" si="4"/>
        <v>0</v>
      </c>
      <c r="Q22">
        <f t="shared" si="4"/>
        <v>0</v>
      </c>
      <c r="R22">
        <f t="shared" si="4"/>
        <v>0</v>
      </c>
      <c r="S22">
        <f t="shared" si="4"/>
        <v>0</v>
      </c>
      <c r="T22">
        <f t="shared" si="5"/>
        <v>0</v>
      </c>
      <c r="U22">
        <f t="shared" si="5"/>
        <v>0</v>
      </c>
      <c r="V22">
        <f t="shared" si="5"/>
        <v>0</v>
      </c>
      <c r="W22">
        <f t="shared" si="5"/>
        <v>0</v>
      </c>
      <c r="X22">
        <f t="shared" si="5"/>
        <v>0</v>
      </c>
      <c r="Y22">
        <f t="shared" si="5"/>
        <v>0</v>
      </c>
      <c r="Z22">
        <f t="shared" si="5"/>
        <v>0</v>
      </c>
      <c r="AA22">
        <f t="shared" si="6"/>
        <v>0</v>
      </c>
      <c r="AB22">
        <f t="shared" si="6"/>
        <v>0</v>
      </c>
      <c r="AC22">
        <f t="shared" si="6"/>
        <v>0</v>
      </c>
      <c r="AD22">
        <f t="shared" si="6"/>
        <v>0</v>
      </c>
      <c r="AE22">
        <f t="shared" si="6"/>
        <v>0</v>
      </c>
      <c r="AF22">
        <f t="shared" si="6"/>
        <v>0</v>
      </c>
      <c r="AG22">
        <f t="shared" si="6"/>
        <v>0</v>
      </c>
      <c r="AH22">
        <f t="shared" si="6"/>
        <v>0</v>
      </c>
      <c r="AI22">
        <f t="shared" si="6"/>
        <v>0</v>
      </c>
      <c r="AJ22">
        <f t="shared" si="6"/>
        <v>0</v>
      </c>
      <c r="AK22">
        <f t="shared" si="6"/>
        <v>0</v>
      </c>
    </row>
    <row r="23" spans="2:37" hidden="1" x14ac:dyDescent="0.35">
      <c r="B23" t="s">
        <v>600</v>
      </c>
      <c r="C23">
        <v>369</v>
      </c>
      <c r="D23" s="23">
        <v>42120</v>
      </c>
      <c r="E23">
        <v>40</v>
      </c>
      <c r="F23">
        <v>181</v>
      </c>
      <c r="H23">
        <f t="shared" si="0"/>
        <v>1</v>
      </c>
      <c r="I23">
        <f t="shared" si="0"/>
        <v>0</v>
      </c>
      <c r="J23">
        <f t="shared" si="4"/>
        <v>0</v>
      </c>
      <c r="K23">
        <f t="shared" si="4"/>
        <v>0</v>
      </c>
      <c r="L23">
        <f t="shared" si="4"/>
        <v>0</v>
      </c>
      <c r="M23">
        <f t="shared" si="4"/>
        <v>0</v>
      </c>
      <c r="N23">
        <f t="shared" si="4"/>
        <v>0</v>
      </c>
      <c r="O23">
        <f t="shared" si="4"/>
        <v>0</v>
      </c>
      <c r="P23">
        <f t="shared" si="4"/>
        <v>0</v>
      </c>
      <c r="Q23">
        <f t="shared" si="4"/>
        <v>0</v>
      </c>
      <c r="R23">
        <f t="shared" si="4"/>
        <v>0</v>
      </c>
      <c r="S23">
        <f t="shared" si="4"/>
        <v>0</v>
      </c>
      <c r="T23">
        <f t="shared" si="5"/>
        <v>0</v>
      </c>
      <c r="U23">
        <f t="shared" si="5"/>
        <v>0</v>
      </c>
      <c r="V23">
        <f t="shared" si="5"/>
        <v>0</v>
      </c>
      <c r="W23">
        <f t="shared" si="5"/>
        <v>0</v>
      </c>
      <c r="X23">
        <f t="shared" si="5"/>
        <v>0</v>
      </c>
      <c r="Y23">
        <f t="shared" si="5"/>
        <v>0</v>
      </c>
      <c r="Z23">
        <f t="shared" si="5"/>
        <v>0</v>
      </c>
      <c r="AA23">
        <f t="shared" si="6"/>
        <v>0</v>
      </c>
      <c r="AB23">
        <f t="shared" si="6"/>
        <v>0</v>
      </c>
      <c r="AC23">
        <f t="shared" si="6"/>
        <v>0</v>
      </c>
      <c r="AD23">
        <f t="shared" si="6"/>
        <v>0</v>
      </c>
      <c r="AE23">
        <f t="shared" si="6"/>
        <v>0</v>
      </c>
      <c r="AF23">
        <f t="shared" si="6"/>
        <v>0</v>
      </c>
      <c r="AG23">
        <f t="shared" si="6"/>
        <v>0</v>
      </c>
      <c r="AH23">
        <f t="shared" si="6"/>
        <v>0</v>
      </c>
      <c r="AI23">
        <f t="shared" si="6"/>
        <v>0</v>
      </c>
      <c r="AJ23">
        <f t="shared" si="6"/>
        <v>0</v>
      </c>
      <c r="AK23">
        <f t="shared" si="6"/>
        <v>0</v>
      </c>
    </row>
    <row r="24" spans="2:37" hidden="1" x14ac:dyDescent="0.35">
      <c r="B24" t="s">
        <v>701</v>
      </c>
      <c r="C24">
        <v>484</v>
      </c>
      <c r="D24" s="23">
        <v>42132</v>
      </c>
      <c r="E24">
        <v>138</v>
      </c>
      <c r="F24">
        <v>656</v>
      </c>
      <c r="H24">
        <f t="shared" si="0"/>
        <v>0</v>
      </c>
      <c r="I24">
        <f t="shared" si="0"/>
        <v>1</v>
      </c>
      <c r="J24">
        <f t="shared" si="4"/>
        <v>0</v>
      </c>
      <c r="K24">
        <f t="shared" si="4"/>
        <v>0</v>
      </c>
      <c r="L24">
        <f t="shared" si="4"/>
        <v>0</v>
      </c>
      <c r="M24">
        <f t="shared" si="4"/>
        <v>0</v>
      </c>
      <c r="N24">
        <f t="shared" si="4"/>
        <v>0</v>
      </c>
      <c r="O24">
        <f t="shared" si="4"/>
        <v>0</v>
      </c>
      <c r="P24">
        <f t="shared" si="4"/>
        <v>0</v>
      </c>
      <c r="Q24">
        <f t="shared" si="4"/>
        <v>0</v>
      </c>
      <c r="R24">
        <f t="shared" si="4"/>
        <v>0</v>
      </c>
      <c r="S24">
        <f t="shared" si="4"/>
        <v>0</v>
      </c>
      <c r="T24">
        <f t="shared" si="5"/>
        <v>0</v>
      </c>
      <c r="U24">
        <f t="shared" si="5"/>
        <v>0</v>
      </c>
      <c r="V24">
        <f t="shared" si="5"/>
        <v>0</v>
      </c>
      <c r="W24">
        <f t="shared" si="5"/>
        <v>0</v>
      </c>
      <c r="X24">
        <f t="shared" si="5"/>
        <v>0</v>
      </c>
      <c r="Y24">
        <f t="shared" si="5"/>
        <v>0</v>
      </c>
      <c r="Z24">
        <f t="shared" si="5"/>
        <v>0</v>
      </c>
      <c r="AA24">
        <f t="shared" si="6"/>
        <v>0</v>
      </c>
      <c r="AB24">
        <f t="shared" si="6"/>
        <v>0</v>
      </c>
      <c r="AC24">
        <f t="shared" si="6"/>
        <v>0</v>
      </c>
      <c r="AD24">
        <f t="shared" si="6"/>
        <v>0</v>
      </c>
      <c r="AE24">
        <f t="shared" si="6"/>
        <v>0</v>
      </c>
      <c r="AF24">
        <f t="shared" si="6"/>
        <v>0</v>
      </c>
      <c r="AG24">
        <f t="shared" si="6"/>
        <v>0</v>
      </c>
      <c r="AH24">
        <f t="shared" si="6"/>
        <v>0</v>
      </c>
      <c r="AI24">
        <f t="shared" si="6"/>
        <v>0</v>
      </c>
      <c r="AJ24">
        <f t="shared" si="6"/>
        <v>0</v>
      </c>
      <c r="AK24">
        <f t="shared" si="6"/>
        <v>0</v>
      </c>
    </row>
    <row r="25" spans="2:37" hidden="1" x14ac:dyDescent="0.35">
      <c r="B25" t="s">
        <v>703</v>
      </c>
      <c r="C25">
        <v>486</v>
      </c>
      <c r="D25" s="23">
        <v>42148</v>
      </c>
      <c r="E25">
        <v>158</v>
      </c>
      <c r="F25">
        <v>712</v>
      </c>
      <c r="H25">
        <f t="shared" si="0"/>
        <v>0</v>
      </c>
      <c r="I25">
        <f t="shared" si="0"/>
        <v>0</v>
      </c>
      <c r="J25">
        <f t="shared" si="4"/>
        <v>0</v>
      </c>
      <c r="K25">
        <f t="shared" si="4"/>
        <v>0</v>
      </c>
      <c r="L25">
        <f t="shared" si="4"/>
        <v>1</v>
      </c>
      <c r="M25">
        <f t="shared" si="4"/>
        <v>0</v>
      </c>
      <c r="N25">
        <f t="shared" si="4"/>
        <v>0</v>
      </c>
      <c r="O25">
        <f t="shared" si="4"/>
        <v>0</v>
      </c>
      <c r="P25">
        <f t="shared" si="4"/>
        <v>0</v>
      </c>
      <c r="Q25">
        <f t="shared" si="4"/>
        <v>0</v>
      </c>
      <c r="R25">
        <f t="shared" si="4"/>
        <v>0</v>
      </c>
      <c r="S25">
        <f t="shared" si="4"/>
        <v>0</v>
      </c>
      <c r="T25">
        <f t="shared" si="5"/>
        <v>0</v>
      </c>
      <c r="U25">
        <f t="shared" si="5"/>
        <v>0</v>
      </c>
      <c r="V25">
        <f t="shared" si="5"/>
        <v>0</v>
      </c>
      <c r="W25">
        <f t="shared" si="5"/>
        <v>0</v>
      </c>
      <c r="X25">
        <f t="shared" si="5"/>
        <v>0</v>
      </c>
      <c r="Y25">
        <f t="shared" si="5"/>
        <v>0</v>
      </c>
      <c r="Z25">
        <f t="shared" si="5"/>
        <v>0</v>
      </c>
      <c r="AA25">
        <f t="shared" si="6"/>
        <v>0</v>
      </c>
      <c r="AB25">
        <f t="shared" si="6"/>
        <v>0</v>
      </c>
      <c r="AC25">
        <f t="shared" si="6"/>
        <v>0</v>
      </c>
      <c r="AD25">
        <f t="shared" si="6"/>
        <v>0</v>
      </c>
      <c r="AE25">
        <f t="shared" si="6"/>
        <v>0</v>
      </c>
      <c r="AF25">
        <f t="shared" si="6"/>
        <v>0</v>
      </c>
      <c r="AG25">
        <f t="shared" si="6"/>
        <v>0</v>
      </c>
      <c r="AH25">
        <f t="shared" si="6"/>
        <v>0</v>
      </c>
      <c r="AI25">
        <f t="shared" si="6"/>
        <v>0</v>
      </c>
      <c r="AJ25">
        <f t="shared" si="6"/>
        <v>0</v>
      </c>
      <c r="AK25">
        <f t="shared" si="6"/>
        <v>0</v>
      </c>
    </row>
    <row r="26" spans="2:37" hidden="1" x14ac:dyDescent="0.35">
      <c r="B26" t="s">
        <v>704</v>
      </c>
      <c r="C26">
        <v>491</v>
      </c>
      <c r="D26" s="23">
        <v>42139</v>
      </c>
      <c r="E26">
        <v>82</v>
      </c>
      <c r="F26">
        <v>375</v>
      </c>
      <c r="H26">
        <f t="shared" si="0"/>
        <v>0</v>
      </c>
      <c r="I26">
        <f t="shared" si="0"/>
        <v>0</v>
      </c>
      <c r="J26">
        <f t="shared" si="4"/>
        <v>1</v>
      </c>
      <c r="K26">
        <f t="shared" si="4"/>
        <v>0</v>
      </c>
      <c r="L26">
        <f t="shared" si="4"/>
        <v>0</v>
      </c>
      <c r="M26">
        <f t="shared" si="4"/>
        <v>0</v>
      </c>
      <c r="N26">
        <f t="shared" si="4"/>
        <v>0</v>
      </c>
      <c r="O26">
        <f t="shared" si="4"/>
        <v>0</v>
      </c>
      <c r="P26">
        <f t="shared" si="4"/>
        <v>0</v>
      </c>
      <c r="Q26">
        <f t="shared" si="4"/>
        <v>0</v>
      </c>
      <c r="R26">
        <f t="shared" si="4"/>
        <v>0</v>
      </c>
      <c r="S26">
        <f t="shared" si="4"/>
        <v>0</v>
      </c>
      <c r="T26">
        <f t="shared" si="5"/>
        <v>0</v>
      </c>
      <c r="U26">
        <f t="shared" si="5"/>
        <v>0</v>
      </c>
      <c r="V26">
        <f t="shared" si="5"/>
        <v>0</v>
      </c>
      <c r="W26">
        <f t="shared" si="5"/>
        <v>0</v>
      </c>
      <c r="X26">
        <f t="shared" si="5"/>
        <v>0</v>
      </c>
      <c r="Y26">
        <f t="shared" si="5"/>
        <v>0</v>
      </c>
      <c r="Z26">
        <f t="shared" si="5"/>
        <v>0</v>
      </c>
      <c r="AA26">
        <f t="shared" si="6"/>
        <v>0</v>
      </c>
      <c r="AB26">
        <f t="shared" si="6"/>
        <v>0</v>
      </c>
      <c r="AC26">
        <f t="shared" si="6"/>
        <v>0</v>
      </c>
      <c r="AD26">
        <f t="shared" si="6"/>
        <v>0</v>
      </c>
      <c r="AE26">
        <f t="shared" si="6"/>
        <v>0</v>
      </c>
      <c r="AF26">
        <f t="shared" si="6"/>
        <v>0</v>
      </c>
      <c r="AG26">
        <f t="shared" si="6"/>
        <v>0</v>
      </c>
      <c r="AH26">
        <f t="shared" si="6"/>
        <v>0</v>
      </c>
      <c r="AI26">
        <f t="shared" si="6"/>
        <v>0</v>
      </c>
      <c r="AJ26">
        <f t="shared" si="6"/>
        <v>0</v>
      </c>
      <c r="AK26">
        <f t="shared" si="6"/>
        <v>0</v>
      </c>
    </row>
    <row r="27" spans="2:37" hidden="1" x14ac:dyDescent="0.35">
      <c r="B27" t="s">
        <v>179</v>
      </c>
      <c r="C27">
        <v>493</v>
      </c>
      <c r="D27" s="23">
        <v>42150</v>
      </c>
      <c r="E27">
        <v>21</v>
      </c>
      <c r="F27">
        <v>172</v>
      </c>
      <c r="H27">
        <f t="shared" si="0"/>
        <v>0</v>
      </c>
      <c r="I27">
        <f t="shared" si="0"/>
        <v>0</v>
      </c>
      <c r="J27">
        <f t="shared" si="4"/>
        <v>0</v>
      </c>
      <c r="K27">
        <f t="shared" si="4"/>
        <v>0</v>
      </c>
      <c r="L27">
        <f t="shared" si="4"/>
        <v>1</v>
      </c>
      <c r="M27">
        <f t="shared" si="4"/>
        <v>0</v>
      </c>
      <c r="N27">
        <f t="shared" si="4"/>
        <v>0</v>
      </c>
      <c r="O27">
        <f t="shared" si="4"/>
        <v>0</v>
      </c>
      <c r="P27">
        <f t="shared" si="4"/>
        <v>0</v>
      </c>
      <c r="Q27">
        <f t="shared" si="4"/>
        <v>0</v>
      </c>
      <c r="R27">
        <f t="shared" si="4"/>
        <v>0</v>
      </c>
      <c r="S27">
        <f t="shared" si="4"/>
        <v>0</v>
      </c>
      <c r="T27">
        <f t="shared" si="5"/>
        <v>0</v>
      </c>
      <c r="U27">
        <f t="shared" si="5"/>
        <v>0</v>
      </c>
      <c r="V27">
        <f t="shared" si="5"/>
        <v>0</v>
      </c>
      <c r="W27">
        <f t="shared" si="5"/>
        <v>0</v>
      </c>
      <c r="X27">
        <f t="shared" si="5"/>
        <v>0</v>
      </c>
      <c r="Y27">
        <f t="shared" si="5"/>
        <v>0</v>
      </c>
      <c r="Z27">
        <f t="shared" si="5"/>
        <v>0</v>
      </c>
      <c r="AA27">
        <f t="shared" si="6"/>
        <v>0</v>
      </c>
      <c r="AB27">
        <f t="shared" si="6"/>
        <v>0</v>
      </c>
      <c r="AC27">
        <f t="shared" si="6"/>
        <v>0</v>
      </c>
      <c r="AD27">
        <f t="shared" si="6"/>
        <v>0</v>
      </c>
      <c r="AE27">
        <f t="shared" si="6"/>
        <v>0</v>
      </c>
      <c r="AF27">
        <f t="shared" si="6"/>
        <v>0</v>
      </c>
      <c r="AG27">
        <f t="shared" si="6"/>
        <v>0</v>
      </c>
      <c r="AH27">
        <f t="shared" si="6"/>
        <v>0</v>
      </c>
      <c r="AI27">
        <f t="shared" si="6"/>
        <v>0</v>
      </c>
      <c r="AJ27">
        <f t="shared" si="6"/>
        <v>0</v>
      </c>
      <c r="AK27">
        <f t="shared" si="6"/>
        <v>0</v>
      </c>
    </row>
    <row r="28" spans="2:37" hidden="1" x14ac:dyDescent="0.35">
      <c r="B28" t="s">
        <v>706</v>
      </c>
      <c r="C28">
        <v>494</v>
      </c>
      <c r="D28" s="23">
        <v>42119</v>
      </c>
      <c r="E28">
        <v>605</v>
      </c>
      <c r="F28">
        <v>3024</v>
      </c>
      <c r="H28">
        <f t="shared" si="0"/>
        <v>1</v>
      </c>
      <c r="I28">
        <f t="shared" si="0"/>
        <v>0</v>
      </c>
      <c r="J28">
        <f t="shared" si="4"/>
        <v>0</v>
      </c>
      <c r="K28">
        <f t="shared" si="4"/>
        <v>0</v>
      </c>
      <c r="L28">
        <f t="shared" si="4"/>
        <v>0</v>
      </c>
      <c r="M28">
        <f t="shared" si="4"/>
        <v>0</v>
      </c>
      <c r="N28">
        <f t="shared" si="4"/>
        <v>0</v>
      </c>
      <c r="O28">
        <f t="shared" si="4"/>
        <v>0</v>
      </c>
      <c r="P28">
        <f t="shared" si="4"/>
        <v>0</v>
      </c>
      <c r="Q28">
        <f t="shared" si="4"/>
        <v>0</v>
      </c>
      <c r="R28">
        <f t="shared" si="4"/>
        <v>0</v>
      </c>
      <c r="S28">
        <f t="shared" si="4"/>
        <v>0</v>
      </c>
      <c r="T28">
        <f t="shared" si="5"/>
        <v>0</v>
      </c>
      <c r="U28">
        <f t="shared" si="5"/>
        <v>0</v>
      </c>
      <c r="V28">
        <f t="shared" si="5"/>
        <v>0</v>
      </c>
      <c r="W28">
        <f t="shared" si="5"/>
        <v>0</v>
      </c>
      <c r="X28">
        <f t="shared" si="5"/>
        <v>0</v>
      </c>
      <c r="Y28">
        <f t="shared" si="5"/>
        <v>0</v>
      </c>
      <c r="Z28">
        <f t="shared" si="5"/>
        <v>0</v>
      </c>
      <c r="AA28">
        <f t="shared" si="6"/>
        <v>0</v>
      </c>
      <c r="AB28">
        <f t="shared" si="6"/>
        <v>0</v>
      </c>
      <c r="AC28">
        <f t="shared" si="6"/>
        <v>0</v>
      </c>
      <c r="AD28">
        <f t="shared" si="6"/>
        <v>0</v>
      </c>
      <c r="AE28">
        <f t="shared" si="6"/>
        <v>0</v>
      </c>
      <c r="AF28">
        <f t="shared" si="6"/>
        <v>0</v>
      </c>
      <c r="AG28">
        <f t="shared" si="6"/>
        <v>0</v>
      </c>
      <c r="AH28">
        <f t="shared" si="6"/>
        <v>0</v>
      </c>
      <c r="AI28">
        <f t="shared" si="6"/>
        <v>0</v>
      </c>
      <c r="AJ28">
        <f t="shared" si="6"/>
        <v>0</v>
      </c>
      <c r="AK28">
        <f t="shared" si="6"/>
        <v>0</v>
      </c>
    </row>
    <row r="29" spans="2:37" hidden="1" x14ac:dyDescent="0.35">
      <c r="B29" t="s">
        <v>708</v>
      </c>
      <c r="C29">
        <v>496</v>
      </c>
      <c r="D29" s="23">
        <v>42119</v>
      </c>
      <c r="E29">
        <v>300</v>
      </c>
      <c r="F29">
        <v>1485</v>
      </c>
      <c r="H29">
        <f t="shared" si="0"/>
        <v>1</v>
      </c>
      <c r="I29">
        <f t="shared" si="0"/>
        <v>0</v>
      </c>
      <c r="J29">
        <f t="shared" si="4"/>
        <v>0</v>
      </c>
      <c r="K29">
        <f t="shared" si="4"/>
        <v>0</v>
      </c>
      <c r="L29">
        <f t="shared" si="4"/>
        <v>0</v>
      </c>
      <c r="M29">
        <f t="shared" si="4"/>
        <v>0</v>
      </c>
      <c r="N29">
        <f t="shared" si="4"/>
        <v>0</v>
      </c>
      <c r="O29">
        <f t="shared" si="4"/>
        <v>0</v>
      </c>
      <c r="P29">
        <f t="shared" si="4"/>
        <v>0</v>
      </c>
      <c r="Q29">
        <f t="shared" si="4"/>
        <v>0</v>
      </c>
      <c r="R29">
        <f t="shared" si="4"/>
        <v>0</v>
      </c>
      <c r="S29">
        <f t="shared" si="4"/>
        <v>0</v>
      </c>
      <c r="T29">
        <f t="shared" si="5"/>
        <v>0</v>
      </c>
      <c r="U29">
        <f t="shared" si="5"/>
        <v>0</v>
      </c>
      <c r="V29">
        <f t="shared" si="5"/>
        <v>0</v>
      </c>
      <c r="W29">
        <f t="shared" si="5"/>
        <v>0</v>
      </c>
      <c r="X29">
        <f t="shared" si="5"/>
        <v>0</v>
      </c>
      <c r="Y29">
        <f t="shared" si="5"/>
        <v>0</v>
      </c>
      <c r="Z29">
        <f t="shared" si="5"/>
        <v>0</v>
      </c>
      <c r="AA29">
        <f t="shared" si="6"/>
        <v>0</v>
      </c>
      <c r="AB29">
        <f t="shared" si="6"/>
        <v>0</v>
      </c>
      <c r="AC29">
        <f t="shared" si="6"/>
        <v>0</v>
      </c>
      <c r="AD29">
        <f t="shared" si="6"/>
        <v>0</v>
      </c>
      <c r="AE29">
        <f t="shared" si="6"/>
        <v>0</v>
      </c>
      <c r="AF29">
        <f t="shared" si="6"/>
        <v>0</v>
      </c>
      <c r="AG29">
        <f t="shared" si="6"/>
        <v>0</v>
      </c>
      <c r="AH29">
        <f t="shared" si="6"/>
        <v>0</v>
      </c>
      <c r="AI29">
        <f t="shared" si="6"/>
        <v>0</v>
      </c>
      <c r="AJ29">
        <f t="shared" si="6"/>
        <v>0</v>
      </c>
      <c r="AK29">
        <f t="shared" si="6"/>
        <v>0</v>
      </c>
    </row>
    <row r="30" spans="2:37" hidden="1" x14ac:dyDescent="0.35">
      <c r="B30" t="s">
        <v>898</v>
      </c>
      <c r="C30">
        <v>498</v>
      </c>
      <c r="D30" s="23">
        <v>42141</v>
      </c>
      <c r="E30">
        <v>65</v>
      </c>
      <c r="F30">
        <v>370</v>
      </c>
      <c r="H30">
        <f t="shared" si="0"/>
        <v>0</v>
      </c>
      <c r="I30">
        <f t="shared" si="0"/>
        <v>0</v>
      </c>
      <c r="J30">
        <f t="shared" si="4"/>
        <v>0</v>
      </c>
      <c r="K30">
        <f t="shared" si="4"/>
        <v>1</v>
      </c>
      <c r="L30">
        <f t="shared" si="4"/>
        <v>0</v>
      </c>
      <c r="M30">
        <f t="shared" si="4"/>
        <v>0</v>
      </c>
      <c r="N30">
        <f t="shared" si="4"/>
        <v>0</v>
      </c>
      <c r="O30">
        <f t="shared" si="4"/>
        <v>0</v>
      </c>
      <c r="P30">
        <f t="shared" si="4"/>
        <v>0</v>
      </c>
      <c r="Q30">
        <f t="shared" si="4"/>
        <v>0</v>
      </c>
      <c r="R30">
        <f t="shared" si="4"/>
        <v>0</v>
      </c>
      <c r="S30">
        <f t="shared" si="4"/>
        <v>0</v>
      </c>
      <c r="T30">
        <f t="shared" si="5"/>
        <v>0</v>
      </c>
      <c r="U30">
        <f t="shared" si="5"/>
        <v>0</v>
      </c>
      <c r="V30">
        <f t="shared" si="5"/>
        <v>0</v>
      </c>
      <c r="W30">
        <f t="shared" si="5"/>
        <v>0</v>
      </c>
      <c r="X30">
        <f t="shared" si="5"/>
        <v>0</v>
      </c>
      <c r="Y30">
        <f t="shared" si="5"/>
        <v>0</v>
      </c>
      <c r="Z30">
        <f t="shared" si="5"/>
        <v>0</v>
      </c>
      <c r="AA30">
        <f t="shared" ref="AA30:AJ30" si="7">IF(AND(OR($D30=AA$1, $D30&gt; AA$1), OR($D30= AA$2, $D30&lt; AA$2)), 1, 0)</f>
        <v>0</v>
      </c>
      <c r="AB30">
        <f t="shared" si="7"/>
        <v>0</v>
      </c>
      <c r="AC30">
        <f t="shared" si="7"/>
        <v>0</v>
      </c>
      <c r="AD30">
        <f t="shared" si="7"/>
        <v>0</v>
      </c>
      <c r="AE30">
        <f t="shared" si="7"/>
        <v>0</v>
      </c>
      <c r="AF30">
        <f t="shared" si="7"/>
        <v>0</v>
      </c>
      <c r="AG30">
        <f t="shared" si="7"/>
        <v>0</v>
      </c>
      <c r="AH30">
        <f t="shared" si="7"/>
        <v>0</v>
      </c>
      <c r="AI30">
        <f t="shared" si="7"/>
        <v>0</v>
      </c>
      <c r="AJ30">
        <f t="shared" si="7"/>
        <v>0</v>
      </c>
      <c r="AK30">
        <f t="shared" si="6"/>
        <v>0</v>
      </c>
    </row>
    <row r="31" spans="2:37" hidden="1" x14ac:dyDescent="0.35">
      <c r="B31" t="s">
        <v>3</v>
      </c>
      <c r="C31">
        <v>501</v>
      </c>
      <c r="D31" s="23">
        <v>42138</v>
      </c>
      <c r="E31">
        <v>39</v>
      </c>
      <c r="F31">
        <v>218</v>
      </c>
      <c r="H31">
        <f t="shared" ref="H31:H62" si="8">IF(AND(OR($D31=H$1, $D31&gt; H$1), OR($D31= H$2, $D31&lt; H$2)), 1, 0)</f>
        <v>0</v>
      </c>
      <c r="I31">
        <f t="shared" ref="I31:X46" si="9">IF(AND(OR($D31=I$1, $D31&gt; I$1), OR($D31= I$2, $D31&lt; I$2)), 1, 0)</f>
        <v>0</v>
      </c>
      <c r="J31">
        <f t="shared" si="9"/>
        <v>1</v>
      </c>
      <c r="K31">
        <f t="shared" si="9"/>
        <v>0</v>
      </c>
      <c r="L31">
        <f t="shared" si="9"/>
        <v>0</v>
      </c>
      <c r="M31">
        <f t="shared" si="9"/>
        <v>0</v>
      </c>
      <c r="N31">
        <f t="shared" si="9"/>
        <v>0</v>
      </c>
      <c r="O31">
        <f t="shared" si="9"/>
        <v>0</v>
      </c>
      <c r="P31">
        <f t="shared" si="9"/>
        <v>0</v>
      </c>
      <c r="Q31">
        <f t="shared" si="9"/>
        <v>0</v>
      </c>
      <c r="R31">
        <f t="shared" si="9"/>
        <v>0</v>
      </c>
      <c r="S31">
        <f t="shared" si="9"/>
        <v>0</v>
      </c>
      <c r="T31">
        <f t="shared" si="9"/>
        <v>0</v>
      </c>
      <c r="U31">
        <f t="shared" si="9"/>
        <v>0</v>
      </c>
      <c r="V31">
        <f t="shared" si="9"/>
        <v>0</v>
      </c>
      <c r="W31">
        <f t="shared" si="9"/>
        <v>0</v>
      </c>
      <c r="X31">
        <f t="shared" si="9"/>
        <v>0</v>
      </c>
      <c r="Y31">
        <f t="shared" ref="Y31:Z45" si="10">IF(AND(OR($D31=Y$1, $D31&gt; Y$1), OR($D31= Y$2, $D31&lt; Y$2)), 1, 0)</f>
        <v>0</v>
      </c>
      <c r="Z31">
        <f t="shared" si="10"/>
        <v>0</v>
      </c>
      <c r="AA31">
        <f t="shared" si="6"/>
        <v>0</v>
      </c>
      <c r="AB31">
        <f t="shared" si="6"/>
        <v>0</v>
      </c>
      <c r="AC31">
        <f t="shared" si="6"/>
        <v>0</v>
      </c>
      <c r="AD31">
        <f t="shared" si="6"/>
        <v>0</v>
      </c>
      <c r="AE31">
        <f t="shared" si="6"/>
        <v>0</v>
      </c>
      <c r="AF31">
        <f t="shared" si="6"/>
        <v>0</v>
      </c>
      <c r="AG31">
        <f t="shared" si="6"/>
        <v>0</v>
      </c>
      <c r="AH31">
        <f t="shared" si="6"/>
        <v>0</v>
      </c>
      <c r="AI31">
        <f t="shared" si="6"/>
        <v>0</v>
      </c>
      <c r="AJ31">
        <f t="shared" si="6"/>
        <v>0</v>
      </c>
      <c r="AK31">
        <f t="shared" si="6"/>
        <v>0</v>
      </c>
    </row>
    <row r="32" spans="2:37" hidden="1" x14ac:dyDescent="0.35">
      <c r="B32" t="s">
        <v>5</v>
      </c>
      <c r="C32">
        <v>502</v>
      </c>
      <c r="D32" s="23">
        <v>42120</v>
      </c>
      <c r="E32">
        <v>51</v>
      </c>
      <c r="F32">
        <v>436</v>
      </c>
      <c r="H32">
        <f t="shared" si="8"/>
        <v>1</v>
      </c>
      <c r="I32">
        <f t="shared" si="9"/>
        <v>0</v>
      </c>
      <c r="J32">
        <f t="shared" si="9"/>
        <v>0</v>
      </c>
      <c r="K32">
        <f t="shared" si="9"/>
        <v>0</v>
      </c>
      <c r="L32">
        <f t="shared" si="9"/>
        <v>0</v>
      </c>
      <c r="M32">
        <f t="shared" si="9"/>
        <v>0</v>
      </c>
      <c r="N32">
        <f t="shared" si="9"/>
        <v>0</v>
      </c>
      <c r="O32">
        <f t="shared" si="9"/>
        <v>0</v>
      </c>
      <c r="P32">
        <f t="shared" si="9"/>
        <v>0</v>
      </c>
      <c r="Q32">
        <f t="shared" si="9"/>
        <v>0</v>
      </c>
      <c r="R32">
        <f t="shared" si="9"/>
        <v>0</v>
      </c>
      <c r="S32">
        <f t="shared" si="9"/>
        <v>0</v>
      </c>
      <c r="T32">
        <f t="shared" si="9"/>
        <v>0</v>
      </c>
      <c r="U32">
        <f t="shared" si="9"/>
        <v>0</v>
      </c>
      <c r="V32">
        <f t="shared" si="9"/>
        <v>0</v>
      </c>
      <c r="W32">
        <f t="shared" si="9"/>
        <v>0</v>
      </c>
      <c r="X32">
        <f t="shared" si="9"/>
        <v>0</v>
      </c>
      <c r="Y32">
        <f t="shared" si="10"/>
        <v>0</v>
      </c>
      <c r="Z32">
        <f t="shared" si="10"/>
        <v>0</v>
      </c>
      <c r="AA32">
        <f t="shared" si="6"/>
        <v>0</v>
      </c>
      <c r="AB32">
        <f t="shared" si="6"/>
        <v>0</v>
      </c>
      <c r="AC32">
        <f t="shared" si="6"/>
        <v>0</v>
      </c>
      <c r="AD32">
        <f t="shared" si="6"/>
        <v>0</v>
      </c>
      <c r="AE32">
        <f t="shared" si="6"/>
        <v>0</v>
      </c>
      <c r="AF32">
        <f t="shared" si="6"/>
        <v>0</v>
      </c>
      <c r="AG32">
        <f t="shared" si="6"/>
        <v>0</v>
      </c>
      <c r="AH32">
        <f t="shared" si="6"/>
        <v>0</v>
      </c>
      <c r="AI32">
        <f t="shared" si="6"/>
        <v>0</v>
      </c>
      <c r="AJ32">
        <f t="shared" si="6"/>
        <v>0</v>
      </c>
      <c r="AK32">
        <f t="shared" si="6"/>
        <v>0</v>
      </c>
    </row>
    <row r="33" spans="2:37" x14ac:dyDescent="0.35">
      <c r="B33" t="s">
        <v>710</v>
      </c>
      <c r="C33">
        <v>503</v>
      </c>
      <c r="D33" s="23">
        <v>42119</v>
      </c>
      <c r="E33">
        <v>70</v>
      </c>
      <c r="F33">
        <v>273</v>
      </c>
      <c r="H33">
        <f t="shared" si="8"/>
        <v>1</v>
      </c>
      <c r="I33">
        <f t="shared" si="9"/>
        <v>0</v>
      </c>
      <c r="J33">
        <f t="shared" si="9"/>
        <v>0</v>
      </c>
      <c r="K33">
        <f t="shared" si="9"/>
        <v>0</v>
      </c>
      <c r="L33">
        <f t="shared" si="9"/>
        <v>0</v>
      </c>
      <c r="M33">
        <f t="shared" si="9"/>
        <v>0</v>
      </c>
      <c r="N33">
        <f t="shared" si="9"/>
        <v>0</v>
      </c>
      <c r="O33">
        <f t="shared" si="9"/>
        <v>0</v>
      </c>
      <c r="P33">
        <f t="shared" si="9"/>
        <v>0</v>
      </c>
      <c r="Q33">
        <f t="shared" si="9"/>
        <v>0</v>
      </c>
      <c r="R33">
        <f t="shared" si="9"/>
        <v>0</v>
      </c>
      <c r="S33">
        <f t="shared" si="9"/>
        <v>0</v>
      </c>
      <c r="T33">
        <f t="shared" si="9"/>
        <v>0</v>
      </c>
      <c r="U33">
        <f t="shared" si="9"/>
        <v>0</v>
      </c>
      <c r="V33">
        <f t="shared" si="9"/>
        <v>0</v>
      </c>
      <c r="W33">
        <f t="shared" si="9"/>
        <v>0</v>
      </c>
      <c r="X33">
        <f t="shared" si="9"/>
        <v>0</v>
      </c>
      <c r="Y33">
        <f t="shared" si="10"/>
        <v>0</v>
      </c>
      <c r="Z33">
        <f t="shared" si="10"/>
        <v>0</v>
      </c>
      <c r="AA33">
        <f t="shared" si="6"/>
        <v>0</v>
      </c>
      <c r="AB33">
        <f t="shared" si="6"/>
        <v>0</v>
      </c>
      <c r="AC33">
        <f t="shared" si="6"/>
        <v>0</v>
      </c>
      <c r="AD33">
        <f t="shared" si="6"/>
        <v>0</v>
      </c>
      <c r="AE33">
        <f t="shared" si="6"/>
        <v>0</v>
      </c>
      <c r="AF33">
        <f t="shared" si="6"/>
        <v>0</v>
      </c>
      <c r="AG33">
        <f t="shared" si="6"/>
        <v>0</v>
      </c>
      <c r="AH33">
        <f t="shared" si="6"/>
        <v>0</v>
      </c>
      <c r="AI33">
        <f t="shared" si="6"/>
        <v>0</v>
      </c>
      <c r="AJ33">
        <f t="shared" si="6"/>
        <v>0</v>
      </c>
      <c r="AK33">
        <f t="shared" si="6"/>
        <v>0</v>
      </c>
    </row>
    <row r="34" spans="2:37" hidden="1" x14ac:dyDescent="0.35">
      <c r="B34" t="s">
        <v>65</v>
      </c>
      <c r="C34">
        <v>504</v>
      </c>
      <c r="D34" s="23">
        <v>42136</v>
      </c>
      <c r="E34">
        <v>28</v>
      </c>
      <c r="F34">
        <v>137</v>
      </c>
      <c r="H34">
        <f t="shared" si="8"/>
        <v>0</v>
      </c>
      <c r="I34">
        <f t="shared" si="9"/>
        <v>0</v>
      </c>
      <c r="J34">
        <f t="shared" si="9"/>
        <v>1</v>
      </c>
      <c r="K34">
        <f t="shared" si="9"/>
        <v>0</v>
      </c>
      <c r="L34">
        <f t="shared" si="9"/>
        <v>0</v>
      </c>
      <c r="M34">
        <f t="shared" si="9"/>
        <v>0</v>
      </c>
      <c r="N34">
        <f t="shared" si="9"/>
        <v>0</v>
      </c>
      <c r="O34">
        <f t="shared" si="9"/>
        <v>0</v>
      </c>
      <c r="P34">
        <f t="shared" si="9"/>
        <v>0</v>
      </c>
      <c r="Q34">
        <f t="shared" si="9"/>
        <v>0</v>
      </c>
      <c r="R34">
        <f t="shared" si="9"/>
        <v>0</v>
      </c>
      <c r="S34">
        <f t="shared" si="9"/>
        <v>0</v>
      </c>
      <c r="T34">
        <f t="shared" si="9"/>
        <v>0</v>
      </c>
      <c r="U34">
        <f t="shared" si="9"/>
        <v>0</v>
      </c>
      <c r="V34">
        <f t="shared" si="9"/>
        <v>0</v>
      </c>
      <c r="W34">
        <f t="shared" si="9"/>
        <v>0</v>
      </c>
      <c r="X34">
        <f t="shared" si="9"/>
        <v>0</v>
      </c>
      <c r="Y34">
        <f t="shared" si="10"/>
        <v>0</v>
      </c>
      <c r="Z34">
        <f t="shared" si="10"/>
        <v>0</v>
      </c>
      <c r="AA34">
        <f t="shared" si="6"/>
        <v>0</v>
      </c>
      <c r="AB34">
        <f t="shared" si="6"/>
        <v>0</v>
      </c>
      <c r="AC34">
        <f t="shared" si="6"/>
        <v>0</v>
      </c>
      <c r="AD34">
        <f t="shared" si="6"/>
        <v>0</v>
      </c>
      <c r="AE34">
        <f t="shared" si="6"/>
        <v>0</v>
      </c>
      <c r="AF34">
        <f t="shared" si="6"/>
        <v>0</v>
      </c>
      <c r="AG34">
        <f t="shared" si="6"/>
        <v>0</v>
      </c>
      <c r="AH34">
        <f t="shared" si="6"/>
        <v>0</v>
      </c>
      <c r="AI34">
        <f t="shared" si="6"/>
        <v>0</v>
      </c>
      <c r="AJ34">
        <f t="shared" si="6"/>
        <v>0</v>
      </c>
      <c r="AK34">
        <f t="shared" si="6"/>
        <v>0</v>
      </c>
    </row>
    <row r="35" spans="2:37" hidden="1" x14ac:dyDescent="0.35">
      <c r="B35" t="s">
        <v>66</v>
      </c>
      <c r="C35">
        <v>505</v>
      </c>
      <c r="D35" s="23">
        <v>42119</v>
      </c>
      <c r="E35">
        <v>32</v>
      </c>
      <c r="F35">
        <v>144</v>
      </c>
      <c r="H35">
        <f t="shared" si="8"/>
        <v>1</v>
      </c>
      <c r="I35">
        <f t="shared" si="9"/>
        <v>0</v>
      </c>
      <c r="J35">
        <f t="shared" si="9"/>
        <v>0</v>
      </c>
      <c r="K35">
        <f t="shared" si="9"/>
        <v>0</v>
      </c>
      <c r="L35">
        <f t="shared" si="9"/>
        <v>0</v>
      </c>
      <c r="M35">
        <f t="shared" si="9"/>
        <v>0</v>
      </c>
      <c r="N35">
        <f t="shared" si="9"/>
        <v>0</v>
      </c>
      <c r="O35">
        <f t="shared" si="9"/>
        <v>0</v>
      </c>
      <c r="P35">
        <f t="shared" si="9"/>
        <v>0</v>
      </c>
      <c r="Q35">
        <f t="shared" si="9"/>
        <v>0</v>
      </c>
      <c r="R35">
        <f t="shared" si="9"/>
        <v>0</v>
      </c>
      <c r="S35">
        <f t="shared" si="9"/>
        <v>0</v>
      </c>
      <c r="T35">
        <f t="shared" si="9"/>
        <v>0</v>
      </c>
      <c r="U35">
        <f t="shared" si="9"/>
        <v>0</v>
      </c>
      <c r="V35">
        <f t="shared" si="9"/>
        <v>0</v>
      </c>
      <c r="W35">
        <f t="shared" si="9"/>
        <v>0</v>
      </c>
      <c r="X35">
        <f t="shared" si="9"/>
        <v>0</v>
      </c>
      <c r="Y35">
        <f t="shared" si="10"/>
        <v>0</v>
      </c>
      <c r="Z35">
        <f t="shared" si="10"/>
        <v>0</v>
      </c>
      <c r="AA35">
        <f t="shared" si="6"/>
        <v>0</v>
      </c>
      <c r="AB35">
        <f t="shared" si="6"/>
        <v>0</v>
      </c>
      <c r="AC35">
        <f t="shared" si="6"/>
        <v>0</v>
      </c>
      <c r="AD35">
        <f t="shared" si="6"/>
        <v>0</v>
      </c>
      <c r="AE35">
        <f t="shared" si="6"/>
        <v>0</v>
      </c>
      <c r="AF35">
        <f t="shared" si="6"/>
        <v>0</v>
      </c>
      <c r="AG35">
        <f t="shared" si="6"/>
        <v>0</v>
      </c>
      <c r="AH35">
        <f t="shared" si="6"/>
        <v>0</v>
      </c>
      <c r="AI35">
        <f t="shared" si="6"/>
        <v>0</v>
      </c>
      <c r="AJ35">
        <f t="shared" si="6"/>
        <v>0</v>
      </c>
      <c r="AK35">
        <f t="shared" si="6"/>
        <v>0</v>
      </c>
    </row>
    <row r="36" spans="2:37" hidden="1" x14ac:dyDescent="0.35">
      <c r="B36" t="s">
        <v>58</v>
      </c>
      <c r="C36">
        <v>506</v>
      </c>
      <c r="D36" s="23">
        <v>42119</v>
      </c>
      <c r="E36">
        <v>35</v>
      </c>
      <c r="F36">
        <v>184</v>
      </c>
      <c r="H36">
        <f t="shared" si="8"/>
        <v>1</v>
      </c>
      <c r="I36">
        <f t="shared" si="9"/>
        <v>0</v>
      </c>
      <c r="J36">
        <f t="shared" si="9"/>
        <v>0</v>
      </c>
      <c r="K36">
        <f t="shared" si="9"/>
        <v>0</v>
      </c>
      <c r="L36">
        <f t="shared" si="9"/>
        <v>0</v>
      </c>
      <c r="M36">
        <f t="shared" si="9"/>
        <v>0</v>
      </c>
      <c r="N36">
        <f t="shared" si="9"/>
        <v>0</v>
      </c>
      <c r="O36">
        <f t="shared" si="9"/>
        <v>0</v>
      </c>
      <c r="P36">
        <f t="shared" si="9"/>
        <v>0</v>
      </c>
      <c r="Q36">
        <f t="shared" si="9"/>
        <v>0</v>
      </c>
      <c r="R36">
        <f t="shared" si="9"/>
        <v>0</v>
      </c>
      <c r="S36">
        <f t="shared" si="9"/>
        <v>0</v>
      </c>
      <c r="T36">
        <f t="shared" si="9"/>
        <v>0</v>
      </c>
      <c r="U36">
        <f t="shared" si="9"/>
        <v>0</v>
      </c>
      <c r="V36">
        <f t="shared" si="9"/>
        <v>0</v>
      </c>
      <c r="W36">
        <f t="shared" si="9"/>
        <v>0</v>
      </c>
      <c r="X36">
        <f t="shared" si="9"/>
        <v>0</v>
      </c>
      <c r="Y36">
        <f t="shared" si="10"/>
        <v>0</v>
      </c>
      <c r="Z36">
        <f t="shared" si="10"/>
        <v>0</v>
      </c>
      <c r="AA36">
        <f t="shared" ref="AA36:AK45" si="11">IF(AND(OR($D36=AA$1, $D36&gt; AA$1), OR($D36= AA$2, $D36&lt; AA$2)), 1, 0)</f>
        <v>0</v>
      </c>
      <c r="AB36">
        <f t="shared" si="11"/>
        <v>0</v>
      </c>
      <c r="AC36">
        <f t="shared" si="11"/>
        <v>0</v>
      </c>
      <c r="AD36">
        <f t="shared" si="11"/>
        <v>0</v>
      </c>
      <c r="AE36">
        <f t="shared" si="11"/>
        <v>0</v>
      </c>
      <c r="AF36">
        <f t="shared" si="11"/>
        <v>0</v>
      </c>
      <c r="AG36">
        <f t="shared" si="11"/>
        <v>0</v>
      </c>
      <c r="AH36">
        <f t="shared" si="11"/>
        <v>0</v>
      </c>
      <c r="AI36">
        <f t="shared" si="11"/>
        <v>0</v>
      </c>
      <c r="AJ36">
        <f t="shared" si="11"/>
        <v>0</v>
      </c>
      <c r="AK36">
        <f t="shared" si="11"/>
        <v>0</v>
      </c>
    </row>
    <row r="37" spans="2:37" hidden="1" x14ac:dyDescent="0.35">
      <c r="B37" t="s">
        <v>712</v>
      </c>
      <c r="C37">
        <v>509</v>
      </c>
      <c r="D37" s="23">
        <v>42139</v>
      </c>
      <c r="E37">
        <v>55</v>
      </c>
      <c r="F37">
        <v>245</v>
      </c>
      <c r="H37">
        <f t="shared" si="8"/>
        <v>0</v>
      </c>
      <c r="I37">
        <f t="shared" si="9"/>
        <v>0</v>
      </c>
      <c r="J37">
        <f t="shared" si="9"/>
        <v>1</v>
      </c>
      <c r="K37">
        <f t="shared" si="9"/>
        <v>0</v>
      </c>
      <c r="L37">
        <f t="shared" si="9"/>
        <v>0</v>
      </c>
      <c r="M37">
        <f t="shared" si="9"/>
        <v>0</v>
      </c>
      <c r="N37">
        <f t="shared" si="9"/>
        <v>0</v>
      </c>
      <c r="O37">
        <f t="shared" si="9"/>
        <v>0</v>
      </c>
      <c r="P37">
        <f t="shared" si="9"/>
        <v>0</v>
      </c>
      <c r="Q37">
        <f t="shared" si="9"/>
        <v>0</v>
      </c>
      <c r="R37">
        <f t="shared" si="9"/>
        <v>0</v>
      </c>
      <c r="S37">
        <f t="shared" si="9"/>
        <v>0</v>
      </c>
      <c r="T37">
        <f t="shared" si="9"/>
        <v>0</v>
      </c>
      <c r="U37">
        <f t="shared" si="9"/>
        <v>0</v>
      </c>
      <c r="V37">
        <f t="shared" si="9"/>
        <v>0</v>
      </c>
      <c r="W37">
        <f t="shared" si="9"/>
        <v>0</v>
      </c>
      <c r="X37">
        <f t="shared" si="9"/>
        <v>0</v>
      </c>
      <c r="Y37">
        <f t="shared" si="10"/>
        <v>0</v>
      </c>
      <c r="Z37">
        <f t="shared" si="10"/>
        <v>0</v>
      </c>
      <c r="AA37">
        <f t="shared" si="11"/>
        <v>0</v>
      </c>
      <c r="AB37">
        <f t="shared" si="11"/>
        <v>0</v>
      </c>
      <c r="AC37">
        <f t="shared" si="11"/>
        <v>0</v>
      </c>
      <c r="AD37">
        <f t="shared" si="11"/>
        <v>0</v>
      </c>
      <c r="AE37">
        <f t="shared" si="11"/>
        <v>0</v>
      </c>
      <c r="AF37">
        <f t="shared" si="11"/>
        <v>0</v>
      </c>
      <c r="AG37">
        <f t="shared" si="11"/>
        <v>0</v>
      </c>
      <c r="AH37">
        <f t="shared" si="11"/>
        <v>0</v>
      </c>
      <c r="AI37">
        <f t="shared" si="11"/>
        <v>0</v>
      </c>
      <c r="AJ37">
        <f t="shared" si="11"/>
        <v>0</v>
      </c>
      <c r="AK37">
        <f t="shared" si="11"/>
        <v>0</v>
      </c>
    </row>
    <row r="38" spans="2:37" hidden="1" x14ac:dyDescent="0.35">
      <c r="B38" t="s">
        <v>713</v>
      </c>
      <c r="C38">
        <v>510</v>
      </c>
      <c r="D38" s="23">
        <v>42200</v>
      </c>
      <c r="E38">
        <v>154</v>
      </c>
      <c r="F38">
        <v>744</v>
      </c>
      <c r="H38">
        <f t="shared" si="8"/>
        <v>0</v>
      </c>
      <c r="I38">
        <f t="shared" si="9"/>
        <v>0</v>
      </c>
      <c r="J38">
        <f t="shared" si="9"/>
        <v>0</v>
      </c>
      <c r="K38">
        <f t="shared" si="9"/>
        <v>0</v>
      </c>
      <c r="L38">
        <f t="shared" si="9"/>
        <v>0</v>
      </c>
      <c r="M38">
        <f t="shared" si="9"/>
        <v>0</v>
      </c>
      <c r="N38">
        <f t="shared" si="9"/>
        <v>0</v>
      </c>
      <c r="O38">
        <f t="shared" si="9"/>
        <v>0</v>
      </c>
      <c r="P38">
        <f t="shared" si="9"/>
        <v>0</v>
      </c>
      <c r="Q38">
        <f t="shared" si="9"/>
        <v>0</v>
      </c>
      <c r="R38">
        <f t="shared" si="9"/>
        <v>0</v>
      </c>
      <c r="S38">
        <f t="shared" si="9"/>
        <v>1</v>
      </c>
      <c r="T38">
        <f t="shared" si="9"/>
        <v>0</v>
      </c>
      <c r="U38">
        <f t="shared" si="9"/>
        <v>0</v>
      </c>
      <c r="V38">
        <f t="shared" si="9"/>
        <v>0</v>
      </c>
      <c r="W38">
        <f t="shared" si="9"/>
        <v>0</v>
      </c>
      <c r="X38">
        <f t="shared" si="9"/>
        <v>0</v>
      </c>
      <c r="Y38">
        <f t="shared" si="10"/>
        <v>0</v>
      </c>
      <c r="Z38">
        <f t="shared" si="10"/>
        <v>0</v>
      </c>
      <c r="AA38">
        <f t="shared" si="11"/>
        <v>0</v>
      </c>
      <c r="AB38">
        <f t="shared" si="11"/>
        <v>0</v>
      </c>
      <c r="AC38">
        <f t="shared" si="11"/>
        <v>0</v>
      </c>
      <c r="AD38">
        <f t="shared" si="11"/>
        <v>0</v>
      </c>
      <c r="AE38">
        <f t="shared" si="11"/>
        <v>0</v>
      </c>
      <c r="AF38">
        <f t="shared" si="11"/>
        <v>0</v>
      </c>
      <c r="AG38">
        <f t="shared" si="11"/>
        <v>0</v>
      </c>
      <c r="AH38">
        <f t="shared" si="11"/>
        <v>0</v>
      </c>
      <c r="AI38">
        <f t="shared" si="11"/>
        <v>0</v>
      </c>
      <c r="AJ38">
        <f t="shared" si="11"/>
        <v>0</v>
      </c>
      <c r="AK38">
        <f t="shared" si="11"/>
        <v>0</v>
      </c>
    </row>
    <row r="39" spans="2:37" hidden="1" x14ac:dyDescent="0.35">
      <c r="B39" t="s">
        <v>715</v>
      </c>
      <c r="C39">
        <v>513</v>
      </c>
      <c r="D39" s="23">
        <v>42119</v>
      </c>
      <c r="E39">
        <v>20</v>
      </c>
      <c r="F39">
        <v>113</v>
      </c>
      <c r="H39">
        <f t="shared" si="8"/>
        <v>1</v>
      </c>
      <c r="I39">
        <f t="shared" si="9"/>
        <v>0</v>
      </c>
      <c r="J39">
        <f t="shared" si="9"/>
        <v>0</v>
      </c>
      <c r="K39">
        <f t="shared" si="9"/>
        <v>0</v>
      </c>
      <c r="L39">
        <f t="shared" si="9"/>
        <v>0</v>
      </c>
      <c r="M39">
        <f t="shared" si="9"/>
        <v>0</v>
      </c>
      <c r="N39">
        <f t="shared" si="9"/>
        <v>0</v>
      </c>
      <c r="O39">
        <f t="shared" si="9"/>
        <v>0</v>
      </c>
      <c r="P39">
        <f t="shared" si="9"/>
        <v>0</v>
      </c>
      <c r="Q39">
        <f t="shared" si="9"/>
        <v>0</v>
      </c>
      <c r="R39">
        <f t="shared" si="9"/>
        <v>0</v>
      </c>
      <c r="S39">
        <f t="shared" si="9"/>
        <v>0</v>
      </c>
      <c r="T39">
        <f t="shared" si="9"/>
        <v>0</v>
      </c>
      <c r="U39">
        <f t="shared" si="9"/>
        <v>0</v>
      </c>
      <c r="V39">
        <f t="shared" si="9"/>
        <v>0</v>
      </c>
      <c r="W39">
        <f t="shared" si="9"/>
        <v>0</v>
      </c>
      <c r="X39">
        <f t="shared" si="9"/>
        <v>0</v>
      </c>
      <c r="Y39">
        <f t="shared" si="10"/>
        <v>0</v>
      </c>
      <c r="Z39">
        <f t="shared" si="10"/>
        <v>0</v>
      </c>
      <c r="AA39">
        <f t="shared" si="11"/>
        <v>0</v>
      </c>
      <c r="AB39">
        <f t="shared" si="11"/>
        <v>0</v>
      </c>
      <c r="AC39">
        <f t="shared" si="11"/>
        <v>0</v>
      </c>
      <c r="AD39">
        <f t="shared" si="11"/>
        <v>0</v>
      </c>
      <c r="AE39">
        <f t="shared" si="11"/>
        <v>0</v>
      </c>
      <c r="AF39">
        <f t="shared" si="11"/>
        <v>0</v>
      </c>
      <c r="AG39">
        <f t="shared" si="11"/>
        <v>0</v>
      </c>
      <c r="AH39">
        <f t="shared" si="11"/>
        <v>0</v>
      </c>
      <c r="AI39">
        <f t="shared" si="11"/>
        <v>0</v>
      </c>
      <c r="AJ39">
        <f t="shared" si="11"/>
        <v>0</v>
      </c>
      <c r="AK39">
        <f t="shared" si="11"/>
        <v>0</v>
      </c>
    </row>
    <row r="40" spans="2:37" hidden="1" x14ac:dyDescent="0.35">
      <c r="B40" t="s">
        <v>7</v>
      </c>
      <c r="C40">
        <v>517</v>
      </c>
      <c r="D40" s="23">
        <v>42120</v>
      </c>
      <c r="E40">
        <v>42</v>
      </c>
      <c r="F40">
        <v>252</v>
      </c>
      <c r="H40">
        <f t="shared" si="8"/>
        <v>1</v>
      </c>
      <c r="I40">
        <f t="shared" si="9"/>
        <v>0</v>
      </c>
      <c r="J40">
        <f t="shared" si="9"/>
        <v>0</v>
      </c>
      <c r="K40">
        <f t="shared" si="9"/>
        <v>0</v>
      </c>
      <c r="L40">
        <f t="shared" si="9"/>
        <v>0</v>
      </c>
      <c r="M40">
        <f t="shared" si="9"/>
        <v>0</v>
      </c>
      <c r="N40">
        <f t="shared" si="9"/>
        <v>0</v>
      </c>
      <c r="O40">
        <f t="shared" si="9"/>
        <v>0</v>
      </c>
      <c r="P40">
        <f t="shared" si="9"/>
        <v>0</v>
      </c>
      <c r="Q40">
        <f t="shared" si="9"/>
        <v>0</v>
      </c>
      <c r="R40">
        <f t="shared" si="9"/>
        <v>0</v>
      </c>
      <c r="S40">
        <f t="shared" si="9"/>
        <v>0</v>
      </c>
      <c r="T40">
        <f t="shared" si="9"/>
        <v>0</v>
      </c>
      <c r="U40">
        <f t="shared" si="9"/>
        <v>0</v>
      </c>
      <c r="V40">
        <f t="shared" si="9"/>
        <v>0</v>
      </c>
      <c r="W40">
        <f t="shared" si="9"/>
        <v>0</v>
      </c>
      <c r="X40">
        <f t="shared" si="9"/>
        <v>0</v>
      </c>
      <c r="Y40">
        <f t="shared" si="10"/>
        <v>0</v>
      </c>
      <c r="Z40">
        <f t="shared" si="10"/>
        <v>0</v>
      </c>
      <c r="AA40">
        <f t="shared" si="11"/>
        <v>0</v>
      </c>
      <c r="AB40">
        <f t="shared" si="11"/>
        <v>0</v>
      </c>
      <c r="AC40">
        <f t="shared" si="11"/>
        <v>0</v>
      </c>
      <c r="AD40">
        <f t="shared" si="11"/>
        <v>0</v>
      </c>
      <c r="AE40">
        <f t="shared" si="11"/>
        <v>0</v>
      </c>
      <c r="AF40">
        <f t="shared" si="11"/>
        <v>0</v>
      </c>
      <c r="AG40">
        <f t="shared" si="11"/>
        <v>0</v>
      </c>
      <c r="AH40">
        <f t="shared" si="11"/>
        <v>0</v>
      </c>
      <c r="AI40">
        <f t="shared" si="11"/>
        <v>0</v>
      </c>
      <c r="AJ40">
        <f t="shared" si="11"/>
        <v>0</v>
      </c>
      <c r="AK40">
        <f t="shared" si="11"/>
        <v>0</v>
      </c>
    </row>
    <row r="41" spans="2:37" hidden="1" x14ac:dyDescent="0.35">
      <c r="B41" t="s">
        <v>719</v>
      </c>
      <c r="C41">
        <v>519</v>
      </c>
      <c r="D41" s="23">
        <v>42119</v>
      </c>
      <c r="E41">
        <v>80</v>
      </c>
      <c r="F41">
        <v>464</v>
      </c>
      <c r="H41">
        <f t="shared" si="8"/>
        <v>1</v>
      </c>
      <c r="I41">
        <f t="shared" si="9"/>
        <v>0</v>
      </c>
      <c r="J41">
        <f t="shared" si="9"/>
        <v>0</v>
      </c>
      <c r="K41">
        <f t="shared" si="9"/>
        <v>0</v>
      </c>
      <c r="L41">
        <f t="shared" si="9"/>
        <v>0</v>
      </c>
      <c r="M41">
        <f t="shared" si="9"/>
        <v>0</v>
      </c>
      <c r="N41">
        <f t="shared" si="9"/>
        <v>0</v>
      </c>
      <c r="O41">
        <f t="shared" si="9"/>
        <v>0</v>
      </c>
      <c r="P41">
        <f t="shared" si="9"/>
        <v>0</v>
      </c>
      <c r="Q41">
        <f t="shared" si="9"/>
        <v>0</v>
      </c>
      <c r="R41">
        <f t="shared" si="9"/>
        <v>0</v>
      </c>
      <c r="S41">
        <f t="shared" si="9"/>
        <v>0</v>
      </c>
      <c r="T41">
        <f t="shared" si="9"/>
        <v>0</v>
      </c>
      <c r="U41">
        <f t="shared" si="9"/>
        <v>0</v>
      </c>
      <c r="V41">
        <f t="shared" si="9"/>
        <v>0</v>
      </c>
      <c r="W41">
        <f t="shared" si="9"/>
        <v>0</v>
      </c>
      <c r="X41">
        <f t="shared" si="9"/>
        <v>0</v>
      </c>
      <c r="Y41">
        <f t="shared" si="10"/>
        <v>0</v>
      </c>
      <c r="Z41">
        <f t="shared" si="10"/>
        <v>0</v>
      </c>
      <c r="AA41">
        <f t="shared" si="11"/>
        <v>0</v>
      </c>
      <c r="AB41">
        <f t="shared" si="11"/>
        <v>0</v>
      </c>
      <c r="AC41">
        <f t="shared" si="11"/>
        <v>0</v>
      </c>
      <c r="AD41">
        <f t="shared" si="11"/>
        <v>0</v>
      </c>
      <c r="AE41">
        <f t="shared" si="11"/>
        <v>0</v>
      </c>
      <c r="AF41">
        <f t="shared" si="11"/>
        <v>0</v>
      </c>
      <c r="AG41">
        <f t="shared" si="11"/>
        <v>0</v>
      </c>
      <c r="AH41">
        <f t="shared" si="11"/>
        <v>0</v>
      </c>
      <c r="AI41">
        <f t="shared" si="11"/>
        <v>0</v>
      </c>
      <c r="AJ41">
        <f t="shared" si="11"/>
        <v>0</v>
      </c>
      <c r="AK41">
        <f t="shared" si="11"/>
        <v>0</v>
      </c>
    </row>
    <row r="42" spans="2:37" hidden="1" x14ac:dyDescent="0.35">
      <c r="B42" t="s">
        <v>55</v>
      </c>
      <c r="C42">
        <v>521</v>
      </c>
      <c r="D42" s="23">
        <v>42119</v>
      </c>
      <c r="E42">
        <v>204</v>
      </c>
      <c r="F42">
        <v>1045</v>
      </c>
      <c r="H42">
        <f t="shared" si="8"/>
        <v>1</v>
      </c>
      <c r="I42">
        <f t="shared" si="9"/>
        <v>0</v>
      </c>
      <c r="J42">
        <f t="shared" si="9"/>
        <v>0</v>
      </c>
      <c r="K42">
        <f t="shared" si="9"/>
        <v>0</v>
      </c>
      <c r="L42">
        <f t="shared" si="9"/>
        <v>0</v>
      </c>
      <c r="M42">
        <f t="shared" si="9"/>
        <v>0</v>
      </c>
      <c r="N42">
        <f t="shared" si="9"/>
        <v>0</v>
      </c>
      <c r="O42">
        <f t="shared" si="9"/>
        <v>0</v>
      </c>
      <c r="P42">
        <f t="shared" si="9"/>
        <v>0</v>
      </c>
      <c r="Q42">
        <f t="shared" si="9"/>
        <v>0</v>
      </c>
      <c r="R42">
        <f t="shared" si="9"/>
        <v>0</v>
      </c>
      <c r="S42">
        <f t="shared" si="9"/>
        <v>0</v>
      </c>
      <c r="T42">
        <f t="shared" si="9"/>
        <v>0</v>
      </c>
      <c r="U42">
        <f t="shared" si="9"/>
        <v>0</v>
      </c>
      <c r="V42">
        <f t="shared" si="9"/>
        <v>0</v>
      </c>
      <c r="W42">
        <f t="shared" si="9"/>
        <v>0</v>
      </c>
      <c r="X42">
        <f t="shared" si="9"/>
        <v>0</v>
      </c>
      <c r="Y42">
        <f t="shared" si="10"/>
        <v>0</v>
      </c>
      <c r="Z42">
        <f t="shared" si="10"/>
        <v>0</v>
      </c>
      <c r="AA42">
        <f t="shared" si="11"/>
        <v>0</v>
      </c>
      <c r="AB42">
        <f t="shared" si="11"/>
        <v>0</v>
      </c>
      <c r="AC42">
        <f t="shared" si="11"/>
        <v>0</v>
      </c>
      <c r="AD42">
        <f t="shared" si="11"/>
        <v>0</v>
      </c>
      <c r="AE42">
        <f t="shared" si="11"/>
        <v>0</v>
      </c>
      <c r="AF42">
        <f t="shared" si="11"/>
        <v>0</v>
      </c>
      <c r="AG42">
        <f t="shared" si="11"/>
        <v>0</v>
      </c>
      <c r="AH42">
        <f t="shared" si="11"/>
        <v>0</v>
      </c>
      <c r="AI42">
        <f t="shared" si="11"/>
        <v>0</v>
      </c>
      <c r="AJ42">
        <f t="shared" si="11"/>
        <v>0</v>
      </c>
      <c r="AK42">
        <f t="shared" si="11"/>
        <v>0</v>
      </c>
    </row>
    <row r="43" spans="2:37" hidden="1" x14ac:dyDescent="0.35">
      <c r="B43" t="s">
        <v>722</v>
      </c>
      <c r="C43">
        <v>523</v>
      </c>
      <c r="D43" s="23">
        <v>42141</v>
      </c>
      <c r="E43">
        <v>60</v>
      </c>
      <c r="F43">
        <v>211</v>
      </c>
      <c r="H43">
        <f t="shared" si="8"/>
        <v>0</v>
      </c>
      <c r="I43">
        <f t="shared" si="9"/>
        <v>0</v>
      </c>
      <c r="J43">
        <f t="shared" si="9"/>
        <v>0</v>
      </c>
      <c r="K43">
        <f t="shared" si="9"/>
        <v>1</v>
      </c>
      <c r="L43">
        <f t="shared" si="9"/>
        <v>0</v>
      </c>
      <c r="M43">
        <f t="shared" si="9"/>
        <v>0</v>
      </c>
      <c r="N43">
        <f t="shared" si="9"/>
        <v>0</v>
      </c>
      <c r="O43">
        <f t="shared" si="9"/>
        <v>0</v>
      </c>
      <c r="P43">
        <f t="shared" si="9"/>
        <v>0</v>
      </c>
      <c r="Q43">
        <f t="shared" si="9"/>
        <v>0</v>
      </c>
      <c r="R43">
        <f t="shared" si="9"/>
        <v>0</v>
      </c>
      <c r="S43">
        <f t="shared" si="9"/>
        <v>0</v>
      </c>
      <c r="T43">
        <f t="shared" si="9"/>
        <v>0</v>
      </c>
      <c r="U43">
        <f t="shared" si="9"/>
        <v>0</v>
      </c>
      <c r="V43">
        <f t="shared" si="9"/>
        <v>0</v>
      </c>
      <c r="W43">
        <f t="shared" si="9"/>
        <v>0</v>
      </c>
      <c r="X43">
        <f t="shared" si="9"/>
        <v>0</v>
      </c>
      <c r="Y43">
        <f t="shared" si="10"/>
        <v>0</v>
      </c>
      <c r="Z43">
        <f t="shared" si="10"/>
        <v>0</v>
      </c>
      <c r="AA43">
        <f t="shared" si="11"/>
        <v>0</v>
      </c>
      <c r="AB43">
        <f t="shared" si="11"/>
        <v>0</v>
      </c>
      <c r="AC43">
        <f t="shared" si="11"/>
        <v>0</v>
      </c>
      <c r="AD43">
        <f t="shared" si="11"/>
        <v>0</v>
      </c>
      <c r="AE43">
        <f t="shared" si="11"/>
        <v>0</v>
      </c>
      <c r="AF43">
        <f t="shared" si="11"/>
        <v>0</v>
      </c>
      <c r="AG43">
        <f t="shared" si="11"/>
        <v>0</v>
      </c>
      <c r="AH43">
        <f t="shared" si="11"/>
        <v>0</v>
      </c>
      <c r="AI43">
        <f t="shared" si="11"/>
        <v>0</v>
      </c>
      <c r="AJ43">
        <f t="shared" si="11"/>
        <v>0</v>
      </c>
      <c r="AK43">
        <f t="shared" si="11"/>
        <v>0</v>
      </c>
    </row>
    <row r="44" spans="2:37" hidden="1" x14ac:dyDescent="0.35">
      <c r="B44" t="s">
        <v>71</v>
      </c>
      <c r="C44">
        <v>525</v>
      </c>
      <c r="D44" s="23">
        <v>42120</v>
      </c>
      <c r="E44">
        <v>22</v>
      </c>
      <c r="F44">
        <v>145</v>
      </c>
      <c r="H44">
        <f t="shared" si="8"/>
        <v>1</v>
      </c>
      <c r="I44">
        <f t="shared" si="9"/>
        <v>0</v>
      </c>
      <c r="J44">
        <f t="shared" si="9"/>
        <v>0</v>
      </c>
      <c r="K44">
        <f t="shared" si="9"/>
        <v>0</v>
      </c>
      <c r="L44">
        <f t="shared" si="9"/>
        <v>0</v>
      </c>
      <c r="M44">
        <f t="shared" si="9"/>
        <v>0</v>
      </c>
      <c r="N44">
        <f t="shared" si="9"/>
        <v>0</v>
      </c>
      <c r="O44">
        <f t="shared" si="9"/>
        <v>0</v>
      </c>
      <c r="P44">
        <f t="shared" si="9"/>
        <v>0</v>
      </c>
      <c r="Q44">
        <f t="shared" si="9"/>
        <v>0</v>
      </c>
      <c r="R44">
        <f t="shared" si="9"/>
        <v>0</v>
      </c>
      <c r="S44">
        <f t="shared" si="9"/>
        <v>0</v>
      </c>
      <c r="T44">
        <f t="shared" si="9"/>
        <v>0</v>
      </c>
      <c r="U44">
        <f t="shared" si="9"/>
        <v>0</v>
      </c>
      <c r="V44">
        <f t="shared" si="9"/>
        <v>0</v>
      </c>
      <c r="W44">
        <f t="shared" si="9"/>
        <v>0</v>
      </c>
      <c r="X44">
        <f t="shared" si="9"/>
        <v>0</v>
      </c>
      <c r="Y44">
        <f t="shared" si="10"/>
        <v>0</v>
      </c>
      <c r="Z44">
        <f t="shared" si="10"/>
        <v>0</v>
      </c>
      <c r="AA44">
        <f t="shared" si="11"/>
        <v>0</v>
      </c>
      <c r="AB44">
        <f t="shared" si="11"/>
        <v>0</v>
      </c>
      <c r="AC44">
        <f t="shared" si="11"/>
        <v>0</v>
      </c>
      <c r="AD44">
        <f t="shared" si="11"/>
        <v>0</v>
      </c>
      <c r="AE44">
        <f t="shared" si="11"/>
        <v>0</v>
      </c>
      <c r="AF44">
        <f t="shared" si="11"/>
        <v>0</v>
      </c>
      <c r="AG44">
        <f t="shared" si="11"/>
        <v>0</v>
      </c>
      <c r="AH44">
        <f t="shared" si="11"/>
        <v>0</v>
      </c>
      <c r="AI44">
        <f t="shared" si="11"/>
        <v>0</v>
      </c>
      <c r="AJ44">
        <f t="shared" si="11"/>
        <v>0</v>
      </c>
      <c r="AK44">
        <f t="shared" si="11"/>
        <v>0</v>
      </c>
    </row>
    <row r="45" spans="2:37" hidden="1" x14ac:dyDescent="0.35">
      <c r="B45" t="s">
        <v>724</v>
      </c>
      <c r="C45">
        <v>529</v>
      </c>
      <c r="D45" s="23">
        <v>42165</v>
      </c>
      <c r="E45">
        <v>158</v>
      </c>
      <c r="F45">
        <v>727</v>
      </c>
      <c r="H45">
        <f t="shared" si="8"/>
        <v>0</v>
      </c>
      <c r="I45">
        <f t="shared" si="9"/>
        <v>0</v>
      </c>
      <c r="J45">
        <f t="shared" si="9"/>
        <v>0</v>
      </c>
      <c r="K45">
        <f t="shared" si="9"/>
        <v>0</v>
      </c>
      <c r="L45">
        <f t="shared" si="9"/>
        <v>0</v>
      </c>
      <c r="M45">
        <f t="shared" si="9"/>
        <v>0</v>
      </c>
      <c r="N45">
        <f t="shared" si="9"/>
        <v>1</v>
      </c>
      <c r="O45">
        <f t="shared" si="9"/>
        <v>0</v>
      </c>
      <c r="P45">
        <f t="shared" si="9"/>
        <v>0</v>
      </c>
      <c r="Q45">
        <f t="shared" si="9"/>
        <v>0</v>
      </c>
      <c r="R45">
        <f t="shared" si="9"/>
        <v>0</v>
      </c>
      <c r="S45">
        <f t="shared" si="9"/>
        <v>0</v>
      </c>
      <c r="T45">
        <f t="shared" si="9"/>
        <v>0</v>
      </c>
      <c r="U45">
        <f t="shared" si="9"/>
        <v>0</v>
      </c>
      <c r="V45">
        <f t="shared" si="9"/>
        <v>0</v>
      </c>
      <c r="W45">
        <f t="shared" si="9"/>
        <v>0</v>
      </c>
      <c r="X45">
        <f t="shared" si="9"/>
        <v>0</v>
      </c>
      <c r="Y45">
        <f t="shared" si="10"/>
        <v>0</v>
      </c>
      <c r="Z45">
        <f t="shared" si="10"/>
        <v>0</v>
      </c>
      <c r="AA45">
        <f t="shared" si="11"/>
        <v>0</v>
      </c>
      <c r="AB45">
        <f t="shared" si="11"/>
        <v>0</v>
      </c>
      <c r="AC45">
        <f t="shared" si="11"/>
        <v>0</v>
      </c>
      <c r="AD45">
        <f t="shared" si="11"/>
        <v>0</v>
      </c>
      <c r="AE45">
        <f t="shared" si="11"/>
        <v>0</v>
      </c>
      <c r="AF45">
        <f t="shared" si="11"/>
        <v>0</v>
      </c>
      <c r="AG45">
        <f t="shared" si="11"/>
        <v>0</v>
      </c>
      <c r="AH45">
        <f t="shared" si="11"/>
        <v>0</v>
      </c>
      <c r="AI45">
        <f t="shared" si="11"/>
        <v>0</v>
      </c>
      <c r="AJ45">
        <f t="shared" si="11"/>
        <v>0</v>
      </c>
      <c r="AK45">
        <f t="shared" si="11"/>
        <v>0</v>
      </c>
    </row>
    <row r="46" spans="2:37" hidden="1" x14ac:dyDescent="0.35">
      <c r="B46" t="s">
        <v>130</v>
      </c>
      <c r="C46">
        <v>530</v>
      </c>
      <c r="D46" s="23">
        <v>42119</v>
      </c>
      <c r="E46">
        <v>159</v>
      </c>
      <c r="F46">
        <v>810</v>
      </c>
      <c r="H46">
        <f t="shared" si="8"/>
        <v>1</v>
      </c>
      <c r="I46">
        <f t="shared" si="9"/>
        <v>0</v>
      </c>
      <c r="J46">
        <f t="shared" si="9"/>
        <v>0</v>
      </c>
      <c r="K46">
        <f t="shared" si="9"/>
        <v>0</v>
      </c>
      <c r="L46">
        <f t="shared" si="9"/>
        <v>0</v>
      </c>
      <c r="M46">
        <f t="shared" si="9"/>
        <v>0</v>
      </c>
      <c r="N46">
        <f t="shared" si="9"/>
        <v>0</v>
      </c>
      <c r="O46">
        <f t="shared" si="9"/>
        <v>0</v>
      </c>
      <c r="P46">
        <f t="shared" si="9"/>
        <v>0</v>
      </c>
      <c r="Q46">
        <f t="shared" si="9"/>
        <v>0</v>
      </c>
      <c r="R46">
        <f t="shared" si="9"/>
        <v>0</v>
      </c>
      <c r="S46">
        <f t="shared" si="9"/>
        <v>0</v>
      </c>
      <c r="T46">
        <f t="shared" si="9"/>
        <v>0</v>
      </c>
      <c r="U46">
        <f t="shared" si="9"/>
        <v>0</v>
      </c>
      <c r="V46">
        <f t="shared" si="9"/>
        <v>0</v>
      </c>
      <c r="W46">
        <f t="shared" si="9"/>
        <v>0</v>
      </c>
      <c r="X46">
        <f t="shared" ref="X46:AK61" si="12">IF(AND(OR($D46=X$1, $D46&gt; X$1), OR($D46= X$2, $D46&lt; X$2)), 1, 0)</f>
        <v>0</v>
      </c>
      <c r="Y46">
        <f t="shared" si="12"/>
        <v>0</v>
      </c>
      <c r="Z46">
        <f t="shared" si="12"/>
        <v>0</v>
      </c>
      <c r="AA46">
        <f t="shared" si="12"/>
        <v>0</v>
      </c>
      <c r="AB46">
        <f t="shared" si="12"/>
        <v>0</v>
      </c>
      <c r="AC46">
        <f t="shared" si="12"/>
        <v>0</v>
      </c>
      <c r="AD46">
        <f t="shared" si="12"/>
        <v>0</v>
      </c>
      <c r="AE46">
        <f t="shared" si="12"/>
        <v>0</v>
      </c>
      <c r="AF46">
        <f t="shared" si="12"/>
        <v>0</v>
      </c>
      <c r="AG46">
        <f t="shared" si="12"/>
        <v>0</v>
      </c>
      <c r="AH46">
        <f t="shared" si="12"/>
        <v>0</v>
      </c>
      <c r="AI46">
        <f t="shared" si="12"/>
        <v>0</v>
      </c>
      <c r="AJ46">
        <f t="shared" si="12"/>
        <v>0</v>
      </c>
      <c r="AK46">
        <f t="shared" si="12"/>
        <v>0</v>
      </c>
    </row>
    <row r="47" spans="2:37" hidden="1" x14ac:dyDescent="0.35">
      <c r="B47" t="s">
        <v>132</v>
      </c>
      <c r="C47">
        <v>531</v>
      </c>
      <c r="D47" s="23">
        <v>42120</v>
      </c>
      <c r="E47">
        <v>27</v>
      </c>
      <c r="F47">
        <v>126</v>
      </c>
      <c r="H47">
        <f t="shared" si="8"/>
        <v>1</v>
      </c>
      <c r="I47">
        <f t="shared" ref="I47:X62" si="13">IF(AND(OR($D47=I$1, $D47&gt; I$1), OR($D47= I$2, $D47&lt; I$2)), 1, 0)</f>
        <v>0</v>
      </c>
      <c r="J47">
        <f t="shared" si="13"/>
        <v>0</v>
      </c>
      <c r="K47">
        <f t="shared" si="13"/>
        <v>0</v>
      </c>
      <c r="L47">
        <f t="shared" si="13"/>
        <v>0</v>
      </c>
      <c r="M47">
        <f t="shared" si="13"/>
        <v>0</v>
      </c>
      <c r="N47">
        <f t="shared" si="13"/>
        <v>0</v>
      </c>
      <c r="O47">
        <f t="shared" si="13"/>
        <v>0</v>
      </c>
      <c r="P47">
        <f t="shared" si="13"/>
        <v>0</v>
      </c>
      <c r="Q47">
        <f t="shared" si="13"/>
        <v>0</v>
      </c>
      <c r="R47">
        <f t="shared" si="13"/>
        <v>0</v>
      </c>
      <c r="S47">
        <f t="shared" si="13"/>
        <v>0</v>
      </c>
      <c r="T47">
        <f t="shared" si="13"/>
        <v>0</v>
      </c>
      <c r="U47">
        <f t="shared" si="13"/>
        <v>0</v>
      </c>
      <c r="V47">
        <f t="shared" si="13"/>
        <v>0</v>
      </c>
      <c r="W47">
        <f t="shared" si="13"/>
        <v>0</v>
      </c>
      <c r="X47">
        <f t="shared" si="13"/>
        <v>0</v>
      </c>
      <c r="Y47">
        <f t="shared" si="12"/>
        <v>0</v>
      </c>
      <c r="Z47">
        <f t="shared" si="12"/>
        <v>0</v>
      </c>
      <c r="AA47">
        <f t="shared" si="12"/>
        <v>0</v>
      </c>
      <c r="AB47">
        <f t="shared" si="12"/>
        <v>0</v>
      </c>
      <c r="AC47">
        <f t="shared" si="12"/>
        <v>0</v>
      </c>
      <c r="AD47">
        <f t="shared" si="12"/>
        <v>0</v>
      </c>
      <c r="AE47">
        <f t="shared" si="12"/>
        <v>0</v>
      </c>
      <c r="AF47">
        <f t="shared" si="12"/>
        <v>0</v>
      </c>
      <c r="AG47">
        <f t="shared" si="12"/>
        <v>0</v>
      </c>
      <c r="AH47">
        <f t="shared" si="12"/>
        <v>0</v>
      </c>
      <c r="AI47">
        <f t="shared" si="12"/>
        <v>0</v>
      </c>
      <c r="AJ47">
        <f t="shared" si="12"/>
        <v>0</v>
      </c>
      <c r="AK47">
        <f t="shared" si="12"/>
        <v>0</v>
      </c>
    </row>
    <row r="48" spans="2:37" hidden="1" x14ac:dyDescent="0.35">
      <c r="B48" t="s">
        <v>735</v>
      </c>
      <c r="C48">
        <v>534</v>
      </c>
      <c r="D48" s="23">
        <v>42124</v>
      </c>
      <c r="E48">
        <v>171</v>
      </c>
      <c r="F48">
        <v>837</v>
      </c>
      <c r="H48">
        <f t="shared" si="8"/>
        <v>1</v>
      </c>
      <c r="I48">
        <f t="shared" si="13"/>
        <v>0</v>
      </c>
      <c r="J48">
        <f t="shared" si="13"/>
        <v>0</v>
      </c>
      <c r="K48">
        <f t="shared" si="13"/>
        <v>0</v>
      </c>
      <c r="L48">
        <f t="shared" si="13"/>
        <v>0</v>
      </c>
      <c r="M48">
        <f t="shared" si="13"/>
        <v>0</v>
      </c>
      <c r="N48">
        <f t="shared" si="13"/>
        <v>0</v>
      </c>
      <c r="O48">
        <f t="shared" si="13"/>
        <v>0</v>
      </c>
      <c r="P48">
        <f t="shared" si="13"/>
        <v>0</v>
      </c>
      <c r="Q48">
        <f t="shared" si="13"/>
        <v>0</v>
      </c>
      <c r="R48">
        <f t="shared" si="13"/>
        <v>0</v>
      </c>
      <c r="S48">
        <f t="shared" si="13"/>
        <v>0</v>
      </c>
      <c r="T48">
        <f t="shared" si="13"/>
        <v>0</v>
      </c>
      <c r="U48">
        <f t="shared" si="13"/>
        <v>0</v>
      </c>
      <c r="V48">
        <f t="shared" si="13"/>
        <v>0</v>
      </c>
      <c r="W48">
        <f t="shared" si="13"/>
        <v>0</v>
      </c>
      <c r="X48">
        <f t="shared" si="13"/>
        <v>0</v>
      </c>
      <c r="Y48">
        <f t="shared" si="12"/>
        <v>0</v>
      </c>
      <c r="Z48">
        <f t="shared" si="12"/>
        <v>0</v>
      </c>
      <c r="AA48">
        <f t="shared" si="12"/>
        <v>0</v>
      </c>
      <c r="AB48">
        <f t="shared" si="12"/>
        <v>0</v>
      </c>
      <c r="AC48">
        <f t="shared" si="12"/>
        <v>0</v>
      </c>
      <c r="AD48">
        <f t="shared" si="12"/>
        <v>0</v>
      </c>
      <c r="AE48">
        <f t="shared" si="12"/>
        <v>0</v>
      </c>
      <c r="AF48">
        <f t="shared" si="12"/>
        <v>0</v>
      </c>
      <c r="AG48">
        <f t="shared" si="12"/>
        <v>0</v>
      </c>
      <c r="AH48">
        <f t="shared" si="12"/>
        <v>0</v>
      </c>
      <c r="AI48">
        <f t="shared" si="12"/>
        <v>0</v>
      </c>
      <c r="AJ48">
        <f t="shared" si="12"/>
        <v>0</v>
      </c>
      <c r="AK48">
        <f t="shared" si="12"/>
        <v>0</v>
      </c>
    </row>
    <row r="49" spans="2:37" hidden="1" x14ac:dyDescent="0.35">
      <c r="B49" t="s">
        <v>727</v>
      </c>
      <c r="C49">
        <v>539</v>
      </c>
      <c r="D49" s="23">
        <v>42119</v>
      </c>
      <c r="E49">
        <v>22</v>
      </c>
      <c r="F49">
        <v>109</v>
      </c>
      <c r="H49">
        <f t="shared" si="8"/>
        <v>1</v>
      </c>
      <c r="I49">
        <f t="shared" si="13"/>
        <v>0</v>
      </c>
      <c r="J49">
        <f t="shared" si="13"/>
        <v>0</v>
      </c>
      <c r="K49">
        <f t="shared" si="13"/>
        <v>0</v>
      </c>
      <c r="L49">
        <f t="shared" si="13"/>
        <v>0</v>
      </c>
      <c r="M49">
        <f t="shared" si="13"/>
        <v>0</v>
      </c>
      <c r="N49">
        <f t="shared" si="13"/>
        <v>0</v>
      </c>
      <c r="O49">
        <f t="shared" si="13"/>
        <v>0</v>
      </c>
      <c r="P49">
        <f t="shared" si="13"/>
        <v>0</v>
      </c>
      <c r="Q49">
        <f t="shared" si="13"/>
        <v>0</v>
      </c>
      <c r="R49">
        <f t="shared" si="13"/>
        <v>0</v>
      </c>
      <c r="S49">
        <f t="shared" si="13"/>
        <v>0</v>
      </c>
      <c r="T49">
        <f t="shared" si="13"/>
        <v>0</v>
      </c>
      <c r="U49">
        <f t="shared" si="13"/>
        <v>0</v>
      </c>
      <c r="V49">
        <f t="shared" si="13"/>
        <v>0</v>
      </c>
      <c r="W49">
        <f t="shared" si="13"/>
        <v>0</v>
      </c>
      <c r="X49">
        <f t="shared" si="13"/>
        <v>0</v>
      </c>
      <c r="Y49">
        <f t="shared" si="12"/>
        <v>0</v>
      </c>
      <c r="Z49">
        <f t="shared" si="12"/>
        <v>0</v>
      </c>
      <c r="AA49">
        <f t="shared" si="12"/>
        <v>0</v>
      </c>
      <c r="AB49">
        <f t="shared" si="12"/>
        <v>0</v>
      </c>
      <c r="AC49">
        <f t="shared" si="12"/>
        <v>0</v>
      </c>
      <c r="AD49">
        <f t="shared" si="12"/>
        <v>0</v>
      </c>
      <c r="AE49">
        <f t="shared" si="12"/>
        <v>0</v>
      </c>
      <c r="AF49">
        <f t="shared" si="12"/>
        <v>0</v>
      </c>
      <c r="AG49">
        <f t="shared" si="12"/>
        <v>0</v>
      </c>
      <c r="AH49">
        <f t="shared" si="12"/>
        <v>0</v>
      </c>
      <c r="AI49">
        <f t="shared" si="12"/>
        <v>0</v>
      </c>
      <c r="AJ49">
        <f t="shared" si="12"/>
        <v>0</v>
      </c>
      <c r="AK49">
        <f t="shared" si="12"/>
        <v>0</v>
      </c>
    </row>
    <row r="50" spans="2:37" hidden="1" x14ac:dyDescent="0.35">
      <c r="B50" t="s">
        <v>185</v>
      </c>
      <c r="C50">
        <v>540</v>
      </c>
      <c r="D50" s="23">
        <v>42122</v>
      </c>
      <c r="E50">
        <v>97</v>
      </c>
      <c r="F50">
        <v>404</v>
      </c>
      <c r="H50">
        <f t="shared" si="8"/>
        <v>1</v>
      </c>
      <c r="I50">
        <f t="shared" si="13"/>
        <v>0</v>
      </c>
      <c r="J50">
        <f t="shared" si="13"/>
        <v>0</v>
      </c>
      <c r="K50">
        <f t="shared" si="13"/>
        <v>0</v>
      </c>
      <c r="L50">
        <f t="shared" si="13"/>
        <v>0</v>
      </c>
      <c r="M50">
        <f t="shared" si="13"/>
        <v>0</v>
      </c>
      <c r="N50">
        <f t="shared" si="13"/>
        <v>0</v>
      </c>
      <c r="O50">
        <f t="shared" si="13"/>
        <v>0</v>
      </c>
      <c r="P50">
        <f t="shared" si="13"/>
        <v>0</v>
      </c>
      <c r="Q50">
        <f t="shared" si="13"/>
        <v>0</v>
      </c>
      <c r="R50">
        <f t="shared" si="13"/>
        <v>0</v>
      </c>
      <c r="S50">
        <f t="shared" si="13"/>
        <v>0</v>
      </c>
      <c r="T50">
        <f t="shared" si="13"/>
        <v>0</v>
      </c>
      <c r="U50">
        <f t="shared" si="13"/>
        <v>0</v>
      </c>
      <c r="V50">
        <f t="shared" si="13"/>
        <v>0</v>
      </c>
      <c r="W50">
        <f t="shared" si="13"/>
        <v>0</v>
      </c>
      <c r="X50">
        <f t="shared" si="13"/>
        <v>0</v>
      </c>
      <c r="Y50">
        <f t="shared" si="12"/>
        <v>0</v>
      </c>
      <c r="Z50">
        <f t="shared" si="12"/>
        <v>0</v>
      </c>
      <c r="AA50">
        <f t="shared" si="12"/>
        <v>0</v>
      </c>
      <c r="AB50">
        <f t="shared" si="12"/>
        <v>0</v>
      </c>
      <c r="AC50">
        <f t="shared" si="12"/>
        <v>0</v>
      </c>
      <c r="AD50">
        <f t="shared" si="12"/>
        <v>0</v>
      </c>
      <c r="AE50">
        <f t="shared" si="12"/>
        <v>0</v>
      </c>
      <c r="AF50">
        <f t="shared" si="12"/>
        <v>0</v>
      </c>
      <c r="AG50">
        <f t="shared" si="12"/>
        <v>0</v>
      </c>
      <c r="AH50">
        <f t="shared" si="12"/>
        <v>0</v>
      </c>
      <c r="AI50">
        <f t="shared" si="12"/>
        <v>0</v>
      </c>
      <c r="AJ50">
        <f t="shared" si="12"/>
        <v>0</v>
      </c>
      <c r="AK50">
        <f t="shared" si="12"/>
        <v>0</v>
      </c>
    </row>
    <row r="51" spans="2:37" hidden="1" x14ac:dyDescent="0.35">
      <c r="B51" t="s">
        <v>186</v>
      </c>
      <c r="C51">
        <v>541</v>
      </c>
      <c r="D51" s="23">
        <v>42120</v>
      </c>
      <c r="E51">
        <v>52</v>
      </c>
      <c r="F51">
        <v>228</v>
      </c>
      <c r="H51">
        <f t="shared" si="8"/>
        <v>1</v>
      </c>
      <c r="I51">
        <f t="shared" si="13"/>
        <v>0</v>
      </c>
      <c r="J51">
        <f t="shared" si="13"/>
        <v>0</v>
      </c>
      <c r="K51">
        <f t="shared" si="13"/>
        <v>0</v>
      </c>
      <c r="L51">
        <f t="shared" si="13"/>
        <v>0</v>
      </c>
      <c r="M51">
        <f t="shared" si="13"/>
        <v>0</v>
      </c>
      <c r="N51">
        <f t="shared" si="13"/>
        <v>0</v>
      </c>
      <c r="O51">
        <f t="shared" si="13"/>
        <v>0</v>
      </c>
      <c r="P51">
        <f t="shared" si="13"/>
        <v>0</v>
      </c>
      <c r="Q51">
        <f t="shared" si="13"/>
        <v>0</v>
      </c>
      <c r="R51">
        <f t="shared" si="13"/>
        <v>0</v>
      </c>
      <c r="S51">
        <f t="shared" si="13"/>
        <v>0</v>
      </c>
      <c r="T51">
        <f t="shared" si="13"/>
        <v>0</v>
      </c>
      <c r="U51">
        <f t="shared" si="13"/>
        <v>0</v>
      </c>
      <c r="V51">
        <f t="shared" si="13"/>
        <v>0</v>
      </c>
      <c r="W51">
        <f t="shared" si="13"/>
        <v>0</v>
      </c>
      <c r="X51">
        <f t="shared" si="13"/>
        <v>0</v>
      </c>
      <c r="Y51">
        <f t="shared" si="12"/>
        <v>0</v>
      </c>
      <c r="Z51">
        <f t="shared" si="12"/>
        <v>0</v>
      </c>
      <c r="AA51">
        <f t="shared" si="12"/>
        <v>0</v>
      </c>
      <c r="AB51">
        <f t="shared" si="12"/>
        <v>0</v>
      </c>
      <c r="AC51">
        <f t="shared" si="12"/>
        <v>0</v>
      </c>
      <c r="AD51">
        <f t="shared" si="12"/>
        <v>0</v>
      </c>
      <c r="AE51">
        <f t="shared" si="12"/>
        <v>0</v>
      </c>
      <c r="AF51">
        <f t="shared" si="12"/>
        <v>0</v>
      </c>
      <c r="AG51">
        <f t="shared" si="12"/>
        <v>0</v>
      </c>
      <c r="AH51">
        <f t="shared" si="12"/>
        <v>0</v>
      </c>
      <c r="AI51">
        <f t="shared" si="12"/>
        <v>0</v>
      </c>
      <c r="AJ51">
        <f t="shared" si="12"/>
        <v>0</v>
      </c>
      <c r="AK51">
        <f t="shared" si="12"/>
        <v>0</v>
      </c>
    </row>
    <row r="52" spans="2:37" hidden="1" x14ac:dyDescent="0.35">
      <c r="B52" t="s">
        <v>183</v>
      </c>
      <c r="C52">
        <v>542</v>
      </c>
      <c r="D52" s="23">
        <v>42119</v>
      </c>
      <c r="E52">
        <v>74</v>
      </c>
      <c r="F52">
        <v>283</v>
      </c>
      <c r="H52">
        <f t="shared" si="8"/>
        <v>1</v>
      </c>
      <c r="I52">
        <f t="shared" si="13"/>
        <v>0</v>
      </c>
      <c r="J52">
        <f t="shared" si="13"/>
        <v>0</v>
      </c>
      <c r="K52">
        <f t="shared" si="13"/>
        <v>0</v>
      </c>
      <c r="L52">
        <f t="shared" si="13"/>
        <v>0</v>
      </c>
      <c r="M52">
        <f t="shared" si="13"/>
        <v>0</v>
      </c>
      <c r="N52">
        <f t="shared" si="13"/>
        <v>0</v>
      </c>
      <c r="O52">
        <f t="shared" si="13"/>
        <v>0</v>
      </c>
      <c r="P52">
        <f t="shared" si="13"/>
        <v>0</v>
      </c>
      <c r="Q52">
        <f t="shared" si="13"/>
        <v>0</v>
      </c>
      <c r="R52">
        <f t="shared" si="13"/>
        <v>0</v>
      </c>
      <c r="S52">
        <f t="shared" si="13"/>
        <v>0</v>
      </c>
      <c r="T52">
        <f t="shared" si="13"/>
        <v>0</v>
      </c>
      <c r="U52">
        <f t="shared" si="13"/>
        <v>0</v>
      </c>
      <c r="V52">
        <f t="shared" si="13"/>
        <v>0</v>
      </c>
      <c r="W52">
        <f t="shared" si="13"/>
        <v>0</v>
      </c>
      <c r="X52">
        <f t="shared" si="13"/>
        <v>0</v>
      </c>
      <c r="Y52">
        <f t="shared" si="12"/>
        <v>0</v>
      </c>
      <c r="Z52">
        <f t="shared" si="12"/>
        <v>0</v>
      </c>
      <c r="AA52">
        <f t="shared" si="12"/>
        <v>0</v>
      </c>
      <c r="AB52">
        <f t="shared" si="12"/>
        <v>0</v>
      </c>
      <c r="AC52">
        <f t="shared" si="12"/>
        <v>0</v>
      </c>
      <c r="AD52">
        <f t="shared" si="12"/>
        <v>0</v>
      </c>
      <c r="AE52">
        <f t="shared" si="12"/>
        <v>0</v>
      </c>
      <c r="AF52">
        <f t="shared" si="12"/>
        <v>0</v>
      </c>
      <c r="AG52">
        <f t="shared" si="12"/>
        <v>0</v>
      </c>
      <c r="AH52">
        <f t="shared" si="12"/>
        <v>0</v>
      </c>
      <c r="AI52">
        <f t="shared" si="12"/>
        <v>0</v>
      </c>
      <c r="AJ52">
        <f t="shared" si="12"/>
        <v>0</v>
      </c>
      <c r="AK52">
        <f t="shared" si="12"/>
        <v>0</v>
      </c>
    </row>
    <row r="53" spans="2:37" hidden="1" x14ac:dyDescent="0.35">
      <c r="B53" t="s">
        <v>734</v>
      </c>
      <c r="C53">
        <v>543</v>
      </c>
      <c r="D53" s="23">
        <v>42120</v>
      </c>
      <c r="E53">
        <v>60</v>
      </c>
      <c r="F53">
        <v>282</v>
      </c>
      <c r="H53">
        <f t="shared" si="8"/>
        <v>1</v>
      </c>
      <c r="I53">
        <f t="shared" si="13"/>
        <v>0</v>
      </c>
      <c r="J53">
        <f t="shared" si="13"/>
        <v>0</v>
      </c>
      <c r="K53">
        <f t="shared" si="13"/>
        <v>0</v>
      </c>
      <c r="L53">
        <f t="shared" si="13"/>
        <v>0</v>
      </c>
      <c r="M53">
        <f t="shared" si="13"/>
        <v>0</v>
      </c>
      <c r="N53">
        <f t="shared" si="13"/>
        <v>0</v>
      </c>
      <c r="O53">
        <f t="shared" si="13"/>
        <v>0</v>
      </c>
      <c r="P53">
        <f t="shared" si="13"/>
        <v>0</v>
      </c>
      <c r="Q53">
        <f t="shared" si="13"/>
        <v>0</v>
      </c>
      <c r="R53">
        <f t="shared" si="13"/>
        <v>0</v>
      </c>
      <c r="S53">
        <f t="shared" si="13"/>
        <v>0</v>
      </c>
      <c r="T53">
        <f t="shared" si="13"/>
        <v>0</v>
      </c>
      <c r="U53">
        <f t="shared" si="13"/>
        <v>0</v>
      </c>
      <c r="V53">
        <f t="shared" si="13"/>
        <v>0</v>
      </c>
      <c r="W53">
        <f t="shared" si="13"/>
        <v>0</v>
      </c>
      <c r="X53">
        <f t="shared" si="13"/>
        <v>0</v>
      </c>
      <c r="Y53">
        <f t="shared" si="12"/>
        <v>0</v>
      </c>
      <c r="Z53">
        <f t="shared" si="12"/>
        <v>0</v>
      </c>
      <c r="AA53">
        <f t="shared" si="12"/>
        <v>0</v>
      </c>
      <c r="AB53">
        <f t="shared" si="12"/>
        <v>0</v>
      </c>
      <c r="AC53">
        <f t="shared" si="12"/>
        <v>0</v>
      </c>
      <c r="AD53">
        <f t="shared" si="12"/>
        <v>0</v>
      </c>
      <c r="AE53">
        <f t="shared" si="12"/>
        <v>0</v>
      </c>
      <c r="AF53">
        <f t="shared" si="12"/>
        <v>0</v>
      </c>
      <c r="AG53">
        <f t="shared" si="12"/>
        <v>0</v>
      </c>
      <c r="AH53">
        <f t="shared" si="12"/>
        <v>0</v>
      </c>
      <c r="AI53">
        <f t="shared" si="12"/>
        <v>0</v>
      </c>
      <c r="AJ53">
        <f t="shared" si="12"/>
        <v>0</v>
      </c>
      <c r="AK53">
        <f t="shared" si="12"/>
        <v>0</v>
      </c>
    </row>
    <row r="54" spans="2:37" hidden="1" x14ac:dyDescent="0.35">
      <c r="B54" t="s">
        <v>733</v>
      </c>
      <c r="C54">
        <v>545</v>
      </c>
      <c r="D54" s="23">
        <v>42119</v>
      </c>
      <c r="E54">
        <v>30</v>
      </c>
      <c r="F54">
        <v>107</v>
      </c>
      <c r="H54">
        <f t="shared" si="8"/>
        <v>1</v>
      </c>
      <c r="I54">
        <f t="shared" si="13"/>
        <v>0</v>
      </c>
      <c r="J54">
        <f t="shared" si="13"/>
        <v>0</v>
      </c>
      <c r="K54">
        <f t="shared" si="13"/>
        <v>0</v>
      </c>
      <c r="L54">
        <f t="shared" si="13"/>
        <v>0</v>
      </c>
      <c r="M54">
        <f t="shared" si="13"/>
        <v>0</v>
      </c>
      <c r="N54">
        <f t="shared" si="13"/>
        <v>0</v>
      </c>
      <c r="O54">
        <f t="shared" si="13"/>
        <v>0</v>
      </c>
      <c r="P54">
        <f t="shared" si="13"/>
        <v>0</v>
      </c>
      <c r="Q54">
        <f t="shared" si="13"/>
        <v>0</v>
      </c>
      <c r="R54">
        <f t="shared" si="13"/>
        <v>0</v>
      </c>
      <c r="S54">
        <f t="shared" si="13"/>
        <v>0</v>
      </c>
      <c r="T54">
        <f t="shared" si="13"/>
        <v>0</v>
      </c>
      <c r="U54">
        <f t="shared" si="13"/>
        <v>0</v>
      </c>
      <c r="V54">
        <f t="shared" si="13"/>
        <v>0</v>
      </c>
      <c r="W54">
        <f t="shared" si="13"/>
        <v>0</v>
      </c>
      <c r="X54">
        <f t="shared" si="13"/>
        <v>0</v>
      </c>
      <c r="Y54">
        <f t="shared" si="12"/>
        <v>0</v>
      </c>
      <c r="Z54">
        <f t="shared" si="12"/>
        <v>0</v>
      </c>
      <c r="AA54">
        <f t="shared" si="12"/>
        <v>0</v>
      </c>
      <c r="AB54">
        <f t="shared" si="12"/>
        <v>0</v>
      </c>
      <c r="AC54">
        <f t="shared" si="12"/>
        <v>0</v>
      </c>
      <c r="AD54">
        <f t="shared" si="12"/>
        <v>0</v>
      </c>
      <c r="AE54">
        <f t="shared" si="12"/>
        <v>0</v>
      </c>
      <c r="AF54">
        <f t="shared" si="12"/>
        <v>0</v>
      </c>
      <c r="AG54">
        <f t="shared" si="12"/>
        <v>0</v>
      </c>
      <c r="AH54">
        <f t="shared" si="12"/>
        <v>0</v>
      </c>
      <c r="AI54">
        <f t="shared" si="12"/>
        <v>0</v>
      </c>
      <c r="AJ54">
        <f t="shared" si="12"/>
        <v>0</v>
      </c>
      <c r="AK54">
        <f t="shared" si="12"/>
        <v>0</v>
      </c>
    </row>
    <row r="55" spans="2:37" hidden="1" x14ac:dyDescent="0.35">
      <c r="B55" t="s">
        <v>182</v>
      </c>
      <c r="C55">
        <v>546</v>
      </c>
      <c r="D55" s="23">
        <v>42313</v>
      </c>
      <c r="E55">
        <v>45</v>
      </c>
      <c r="F55">
        <v>254</v>
      </c>
      <c r="H55">
        <f t="shared" si="8"/>
        <v>0</v>
      </c>
      <c r="I55">
        <f t="shared" si="13"/>
        <v>0</v>
      </c>
      <c r="J55">
        <f t="shared" si="13"/>
        <v>0</v>
      </c>
      <c r="K55">
        <f t="shared" si="13"/>
        <v>0</v>
      </c>
      <c r="L55">
        <f t="shared" si="13"/>
        <v>0</v>
      </c>
      <c r="M55">
        <f t="shared" si="13"/>
        <v>0</v>
      </c>
      <c r="N55">
        <f t="shared" si="13"/>
        <v>0</v>
      </c>
      <c r="O55">
        <f t="shared" si="13"/>
        <v>0</v>
      </c>
      <c r="P55">
        <f t="shared" si="13"/>
        <v>0</v>
      </c>
      <c r="Q55">
        <f t="shared" si="13"/>
        <v>0</v>
      </c>
      <c r="R55">
        <f t="shared" si="13"/>
        <v>0</v>
      </c>
      <c r="S55">
        <f t="shared" si="13"/>
        <v>0</v>
      </c>
      <c r="T55">
        <f t="shared" si="13"/>
        <v>0</v>
      </c>
      <c r="U55">
        <f t="shared" si="13"/>
        <v>0</v>
      </c>
      <c r="V55">
        <f t="shared" si="13"/>
        <v>0</v>
      </c>
      <c r="W55">
        <f t="shared" si="13"/>
        <v>0</v>
      </c>
      <c r="X55">
        <f t="shared" si="13"/>
        <v>0</v>
      </c>
      <c r="Y55">
        <f t="shared" si="12"/>
        <v>0</v>
      </c>
      <c r="Z55">
        <f t="shared" si="12"/>
        <v>0</v>
      </c>
      <c r="AA55">
        <f t="shared" si="12"/>
        <v>0</v>
      </c>
      <c r="AB55">
        <f t="shared" si="12"/>
        <v>0</v>
      </c>
      <c r="AC55">
        <f t="shared" si="12"/>
        <v>0</v>
      </c>
      <c r="AD55">
        <f t="shared" si="12"/>
        <v>0</v>
      </c>
      <c r="AE55">
        <f t="shared" si="12"/>
        <v>0</v>
      </c>
      <c r="AF55">
        <f t="shared" si="12"/>
        <v>0</v>
      </c>
      <c r="AG55">
        <f t="shared" si="12"/>
        <v>0</v>
      </c>
      <c r="AH55">
        <f t="shared" si="12"/>
        <v>0</v>
      </c>
      <c r="AI55">
        <f t="shared" si="12"/>
        <v>1</v>
      </c>
      <c r="AJ55">
        <f t="shared" si="12"/>
        <v>0</v>
      </c>
      <c r="AK55">
        <f t="shared" si="12"/>
        <v>0</v>
      </c>
    </row>
    <row r="56" spans="2:37" hidden="1" x14ac:dyDescent="0.35">
      <c r="B56" t="s">
        <v>766</v>
      </c>
      <c r="C56">
        <v>547</v>
      </c>
      <c r="D56" s="23">
        <v>42119</v>
      </c>
      <c r="E56">
        <v>22</v>
      </c>
      <c r="F56">
        <v>121</v>
      </c>
      <c r="H56">
        <f t="shared" si="8"/>
        <v>1</v>
      </c>
      <c r="I56">
        <f t="shared" si="13"/>
        <v>0</v>
      </c>
      <c r="J56">
        <f t="shared" si="13"/>
        <v>0</v>
      </c>
      <c r="K56">
        <f t="shared" si="13"/>
        <v>0</v>
      </c>
      <c r="L56">
        <f t="shared" si="13"/>
        <v>0</v>
      </c>
      <c r="M56">
        <f t="shared" si="13"/>
        <v>0</v>
      </c>
      <c r="N56">
        <f t="shared" si="13"/>
        <v>0</v>
      </c>
      <c r="O56">
        <f t="shared" si="13"/>
        <v>0</v>
      </c>
      <c r="P56">
        <f t="shared" si="13"/>
        <v>0</v>
      </c>
      <c r="Q56">
        <f t="shared" si="13"/>
        <v>0</v>
      </c>
      <c r="R56">
        <f t="shared" si="13"/>
        <v>0</v>
      </c>
      <c r="S56">
        <f t="shared" si="13"/>
        <v>0</v>
      </c>
      <c r="T56">
        <f t="shared" si="13"/>
        <v>0</v>
      </c>
      <c r="U56">
        <f t="shared" si="13"/>
        <v>0</v>
      </c>
      <c r="V56">
        <f t="shared" si="13"/>
        <v>0</v>
      </c>
      <c r="W56">
        <f t="shared" si="13"/>
        <v>0</v>
      </c>
      <c r="X56">
        <f t="shared" si="13"/>
        <v>0</v>
      </c>
      <c r="Y56">
        <f t="shared" si="12"/>
        <v>0</v>
      </c>
      <c r="Z56">
        <f t="shared" si="12"/>
        <v>0</v>
      </c>
      <c r="AA56">
        <f t="shared" si="12"/>
        <v>0</v>
      </c>
      <c r="AB56">
        <f t="shared" si="12"/>
        <v>0</v>
      </c>
      <c r="AC56">
        <f t="shared" si="12"/>
        <v>0</v>
      </c>
      <c r="AD56">
        <f t="shared" si="12"/>
        <v>0</v>
      </c>
      <c r="AE56">
        <f t="shared" si="12"/>
        <v>0</v>
      </c>
      <c r="AF56">
        <f t="shared" si="12"/>
        <v>0</v>
      </c>
      <c r="AG56">
        <f t="shared" si="12"/>
        <v>0</v>
      </c>
      <c r="AH56">
        <f t="shared" si="12"/>
        <v>0</v>
      </c>
      <c r="AI56">
        <f t="shared" si="12"/>
        <v>0</v>
      </c>
      <c r="AJ56">
        <f t="shared" si="12"/>
        <v>0</v>
      </c>
      <c r="AK56">
        <f t="shared" si="12"/>
        <v>0</v>
      </c>
    </row>
    <row r="57" spans="2:37" hidden="1" x14ac:dyDescent="0.35">
      <c r="B57" t="s">
        <v>874</v>
      </c>
      <c r="C57">
        <v>548</v>
      </c>
      <c r="D57" s="23">
        <v>42120</v>
      </c>
      <c r="E57">
        <v>175</v>
      </c>
      <c r="F57">
        <v>1055</v>
      </c>
      <c r="H57">
        <f t="shared" si="8"/>
        <v>1</v>
      </c>
      <c r="I57">
        <f t="shared" si="13"/>
        <v>0</v>
      </c>
      <c r="J57">
        <f t="shared" si="13"/>
        <v>0</v>
      </c>
      <c r="K57">
        <f t="shared" si="13"/>
        <v>0</v>
      </c>
      <c r="L57">
        <f t="shared" si="13"/>
        <v>0</v>
      </c>
      <c r="M57">
        <f t="shared" si="13"/>
        <v>0</v>
      </c>
      <c r="N57">
        <f t="shared" si="13"/>
        <v>0</v>
      </c>
      <c r="O57">
        <f t="shared" si="13"/>
        <v>0</v>
      </c>
      <c r="P57">
        <f t="shared" si="13"/>
        <v>0</v>
      </c>
      <c r="Q57">
        <f t="shared" si="13"/>
        <v>0</v>
      </c>
      <c r="R57">
        <f t="shared" si="13"/>
        <v>0</v>
      </c>
      <c r="S57">
        <f t="shared" si="13"/>
        <v>0</v>
      </c>
      <c r="T57">
        <f t="shared" si="13"/>
        <v>0</v>
      </c>
      <c r="U57">
        <f t="shared" si="13"/>
        <v>0</v>
      </c>
      <c r="V57">
        <f t="shared" si="13"/>
        <v>0</v>
      </c>
      <c r="W57">
        <f t="shared" si="13"/>
        <v>0</v>
      </c>
      <c r="X57">
        <f t="shared" si="13"/>
        <v>0</v>
      </c>
      <c r="Y57">
        <f t="shared" si="12"/>
        <v>0</v>
      </c>
      <c r="Z57">
        <f t="shared" si="12"/>
        <v>0</v>
      </c>
      <c r="AA57">
        <f t="shared" si="12"/>
        <v>0</v>
      </c>
      <c r="AB57">
        <f t="shared" si="12"/>
        <v>0</v>
      </c>
      <c r="AC57">
        <f t="shared" si="12"/>
        <v>0</v>
      </c>
      <c r="AD57">
        <f t="shared" si="12"/>
        <v>0</v>
      </c>
      <c r="AE57">
        <f t="shared" si="12"/>
        <v>0</v>
      </c>
      <c r="AF57">
        <f t="shared" si="12"/>
        <v>0</v>
      </c>
      <c r="AG57">
        <f t="shared" si="12"/>
        <v>0</v>
      </c>
      <c r="AH57">
        <f t="shared" si="12"/>
        <v>0</v>
      </c>
      <c r="AI57">
        <f t="shared" si="12"/>
        <v>0</v>
      </c>
      <c r="AJ57">
        <f t="shared" si="12"/>
        <v>0</v>
      </c>
      <c r="AK57">
        <f t="shared" si="12"/>
        <v>0</v>
      </c>
    </row>
    <row r="58" spans="2:37" hidden="1" x14ac:dyDescent="0.35">
      <c r="B58" t="s">
        <v>875</v>
      </c>
      <c r="C58">
        <v>550</v>
      </c>
      <c r="D58" s="23">
        <v>42119</v>
      </c>
      <c r="E58">
        <v>34</v>
      </c>
      <c r="F58">
        <v>226</v>
      </c>
      <c r="H58">
        <f t="shared" si="8"/>
        <v>1</v>
      </c>
      <c r="I58">
        <f t="shared" si="13"/>
        <v>0</v>
      </c>
      <c r="J58">
        <f t="shared" si="13"/>
        <v>0</v>
      </c>
      <c r="K58">
        <f t="shared" si="13"/>
        <v>0</v>
      </c>
      <c r="L58">
        <f t="shared" si="13"/>
        <v>0</v>
      </c>
      <c r="M58">
        <f t="shared" si="13"/>
        <v>0</v>
      </c>
      <c r="N58">
        <f t="shared" si="13"/>
        <v>0</v>
      </c>
      <c r="O58">
        <f t="shared" si="13"/>
        <v>0</v>
      </c>
      <c r="P58">
        <f t="shared" si="13"/>
        <v>0</v>
      </c>
      <c r="Q58">
        <f t="shared" si="13"/>
        <v>0</v>
      </c>
      <c r="R58">
        <f t="shared" si="13"/>
        <v>0</v>
      </c>
      <c r="S58">
        <f t="shared" si="13"/>
        <v>0</v>
      </c>
      <c r="T58">
        <f t="shared" si="13"/>
        <v>0</v>
      </c>
      <c r="U58">
        <f t="shared" si="13"/>
        <v>0</v>
      </c>
      <c r="V58">
        <f t="shared" si="13"/>
        <v>0</v>
      </c>
      <c r="W58">
        <f t="shared" si="13"/>
        <v>0</v>
      </c>
      <c r="X58">
        <f t="shared" si="13"/>
        <v>0</v>
      </c>
      <c r="Y58">
        <f t="shared" si="12"/>
        <v>0</v>
      </c>
      <c r="Z58">
        <f t="shared" si="12"/>
        <v>0</v>
      </c>
      <c r="AA58">
        <f t="shared" si="12"/>
        <v>0</v>
      </c>
      <c r="AB58">
        <f t="shared" si="12"/>
        <v>0</v>
      </c>
      <c r="AC58">
        <f t="shared" si="12"/>
        <v>0</v>
      </c>
      <c r="AD58">
        <f t="shared" si="12"/>
        <v>0</v>
      </c>
      <c r="AE58">
        <f t="shared" si="12"/>
        <v>0</v>
      </c>
      <c r="AF58">
        <f t="shared" si="12"/>
        <v>0</v>
      </c>
      <c r="AG58">
        <f t="shared" si="12"/>
        <v>0</v>
      </c>
      <c r="AH58">
        <f t="shared" si="12"/>
        <v>0</v>
      </c>
      <c r="AI58">
        <f t="shared" si="12"/>
        <v>0</v>
      </c>
      <c r="AJ58">
        <f t="shared" si="12"/>
        <v>0</v>
      </c>
      <c r="AK58">
        <f t="shared" si="12"/>
        <v>0</v>
      </c>
    </row>
    <row r="59" spans="2:37" hidden="1" x14ac:dyDescent="0.35">
      <c r="B59" t="s">
        <v>879</v>
      </c>
      <c r="C59">
        <v>552</v>
      </c>
      <c r="D59" s="23">
        <v>42119</v>
      </c>
      <c r="E59">
        <v>42</v>
      </c>
      <c r="F59">
        <v>180</v>
      </c>
      <c r="H59">
        <f t="shared" si="8"/>
        <v>1</v>
      </c>
      <c r="I59">
        <f t="shared" si="13"/>
        <v>0</v>
      </c>
      <c r="J59">
        <f t="shared" si="13"/>
        <v>0</v>
      </c>
      <c r="K59">
        <f t="shared" si="13"/>
        <v>0</v>
      </c>
      <c r="L59">
        <f t="shared" si="13"/>
        <v>0</v>
      </c>
      <c r="M59">
        <f t="shared" si="13"/>
        <v>0</v>
      </c>
      <c r="N59">
        <f t="shared" si="13"/>
        <v>0</v>
      </c>
      <c r="O59">
        <f t="shared" si="13"/>
        <v>0</v>
      </c>
      <c r="P59">
        <f t="shared" si="13"/>
        <v>0</v>
      </c>
      <c r="Q59">
        <f t="shared" si="13"/>
        <v>0</v>
      </c>
      <c r="R59">
        <f t="shared" si="13"/>
        <v>0</v>
      </c>
      <c r="S59">
        <f t="shared" si="13"/>
        <v>0</v>
      </c>
      <c r="T59">
        <f t="shared" si="13"/>
        <v>0</v>
      </c>
      <c r="U59">
        <f t="shared" si="13"/>
        <v>0</v>
      </c>
      <c r="V59">
        <f t="shared" si="13"/>
        <v>0</v>
      </c>
      <c r="W59">
        <f t="shared" si="13"/>
        <v>0</v>
      </c>
      <c r="X59">
        <f t="shared" si="13"/>
        <v>0</v>
      </c>
      <c r="Y59">
        <f t="shared" si="12"/>
        <v>0</v>
      </c>
      <c r="Z59">
        <f t="shared" si="12"/>
        <v>0</v>
      </c>
      <c r="AA59">
        <f t="shared" si="12"/>
        <v>0</v>
      </c>
      <c r="AB59">
        <f t="shared" si="12"/>
        <v>0</v>
      </c>
      <c r="AC59">
        <f t="shared" si="12"/>
        <v>0</v>
      </c>
      <c r="AD59">
        <f t="shared" si="12"/>
        <v>0</v>
      </c>
      <c r="AE59">
        <f t="shared" si="12"/>
        <v>0</v>
      </c>
      <c r="AF59">
        <f t="shared" si="12"/>
        <v>0</v>
      </c>
      <c r="AG59">
        <f t="shared" si="12"/>
        <v>0</v>
      </c>
      <c r="AH59">
        <f t="shared" si="12"/>
        <v>0</v>
      </c>
      <c r="AI59">
        <f t="shared" si="12"/>
        <v>0</v>
      </c>
      <c r="AJ59">
        <f t="shared" si="12"/>
        <v>0</v>
      </c>
      <c r="AK59">
        <f t="shared" si="12"/>
        <v>0</v>
      </c>
    </row>
    <row r="60" spans="2:37" hidden="1" x14ac:dyDescent="0.35">
      <c r="B60" t="s">
        <v>860</v>
      </c>
      <c r="C60">
        <v>553</v>
      </c>
      <c r="D60" s="23">
        <v>42139</v>
      </c>
      <c r="E60">
        <v>67</v>
      </c>
      <c r="F60">
        <v>182</v>
      </c>
      <c r="H60">
        <f t="shared" si="8"/>
        <v>0</v>
      </c>
      <c r="I60">
        <f t="shared" si="13"/>
        <v>0</v>
      </c>
      <c r="J60">
        <f t="shared" si="13"/>
        <v>1</v>
      </c>
      <c r="K60">
        <f t="shared" si="13"/>
        <v>0</v>
      </c>
      <c r="L60">
        <f t="shared" si="13"/>
        <v>0</v>
      </c>
      <c r="M60">
        <f t="shared" si="13"/>
        <v>0</v>
      </c>
      <c r="N60">
        <f t="shared" si="13"/>
        <v>0</v>
      </c>
      <c r="O60">
        <f t="shared" si="13"/>
        <v>0</v>
      </c>
      <c r="P60">
        <f t="shared" si="13"/>
        <v>0</v>
      </c>
      <c r="Q60">
        <f t="shared" si="13"/>
        <v>0</v>
      </c>
      <c r="R60">
        <f t="shared" si="13"/>
        <v>0</v>
      </c>
      <c r="S60">
        <f t="shared" si="13"/>
        <v>0</v>
      </c>
      <c r="T60">
        <f t="shared" si="13"/>
        <v>0</v>
      </c>
      <c r="U60">
        <f t="shared" si="13"/>
        <v>0</v>
      </c>
      <c r="V60">
        <f t="shared" si="13"/>
        <v>0</v>
      </c>
      <c r="W60">
        <f t="shared" si="13"/>
        <v>0</v>
      </c>
      <c r="X60">
        <f t="shared" si="13"/>
        <v>0</v>
      </c>
      <c r="Y60">
        <f t="shared" si="12"/>
        <v>0</v>
      </c>
      <c r="Z60">
        <f t="shared" si="12"/>
        <v>0</v>
      </c>
      <c r="AA60">
        <f t="shared" si="12"/>
        <v>0</v>
      </c>
      <c r="AB60">
        <f t="shared" si="12"/>
        <v>0</v>
      </c>
      <c r="AC60">
        <f t="shared" si="12"/>
        <v>0</v>
      </c>
      <c r="AD60">
        <f t="shared" si="12"/>
        <v>0</v>
      </c>
      <c r="AE60">
        <f t="shared" si="12"/>
        <v>0</v>
      </c>
      <c r="AF60">
        <f t="shared" si="12"/>
        <v>0</v>
      </c>
      <c r="AG60">
        <f t="shared" si="12"/>
        <v>0</v>
      </c>
      <c r="AH60">
        <f t="shared" si="12"/>
        <v>0</v>
      </c>
      <c r="AI60">
        <f t="shared" si="12"/>
        <v>0</v>
      </c>
      <c r="AJ60">
        <f t="shared" si="12"/>
        <v>0</v>
      </c>
      <c r="AK60">
        <f t="shared" si="12"/>
        <v>0</v>
      </c>
    </row>
    <row r="61" spans="2:37" hidden="1" x14ac:dyDescent="0.35">
      <c r="B61" t="s">
        <v>901</v>
      </c>
      <c r="C61">
        <v>558</v>
      </c>
      <c r="D61" s="23">
        <v>42119</v>
      </c>
      <c r="E61">
        <v>107</v>
      </c>
      <c r="F61">
        <v>471</v>
      </c>
      <c r="H61">
        <f t="shared" si="8"/>
        <v>1</v>
      </c>
      <c r="I61">
        <f t="shared" si="13"/>
        <v>0</v>
      </c>
      <c r="J61">
        <f t="shared" si="13"/>
        <v>0</v>
      </c>
      <c r="K61">
        <f t="shared" si="13"/>
        <v>0</v>
      </c>
      <c r="L61">
        <f t="shared" si="13"/>
        <v>0</v>
      </c>
      <c r="M61">
        <f t="shared" si="13"/>
        <v>0</v>
      </c>
      <c r="N61">
        <f t="shared" si="13"/>
        <v>0</v>
      </c>
      <c r="O61">
        <f t="shared" si="13"/>
        <v>0</v>
      </c>
      <c r="P61">
        <f t="shared" si="13"/>
        <v>0</v>
      </c>
      <c r="Q61">
        <f t="shared" si="13"/>
        <v>0</v>
      </c>
      <c r="R61">
        <f t="shared" si="13"/>
        <v>0</v>
      </c>
      <c r="S61">
        <f t="shared" si="13"/>
        <v>0</v>
      </c>
      <c r="T61">
        <f t="shared" si="13"/>
        <v>0</v>
      </c>
      <c r="U61">
        <f t="shared" si="13"/>
        <v>0</v>
      </c>
      <c r="V61">
        <f t="shared" si="13"/>
        <v>0</v>
      </c>
      <c r="W61">
        <f t="shared" si="13"/>
        <v>0</v>
      </c>
      <c r="X61">
        <f t="shared" si="13"/>
        <v>0</v>
      </c>
      <c r="Y61">
        <f t="shared" si="12"/>
        <v>0</v>
      </c>
      <c r="Z61">
        <f t="shared" si="12"/>
        <v>0</v>
      </c>
      <c r="AA61">
        <f t="shared" si="12"/>
        <v>0</v>
      </c>
      <c r="AB61">
        <f t="shared" si="12"/>
        <v>0</v>
      </c>
      <c r="AC61">
        <f t="shared" si="12"/>
        <v>0</v>
      </c>
      <c r="AD61">
        <f t="shared" si="12"/>
        <v>0</v>
      </c>
      <c r="AE61">
        <f t="shared" si="12"/>
        <v>0</v>
      </c>
      <c r="AF61">
        <f t="shared" si="12"/>
        <v>0</v>
      </c>
      <c r="AG61">
        <f t="shared" si="12"/>
        <v>0</v>
      </c>
      <c r="AH61">
        <f t="shared" si="12"/>
        <v>0</v>
      </c>
      <c r="AI61">
        <f t="shared" si="12"/>
        <v>0</v>
      </c>
      <c r="AJ61">
        <f t="shared" si="12"/>
        <v>0</v>
      </c>
      <c r="AK61">
        <f t="shared" si="12"/>
        <v>0</v>
      </c>
    </row>
    <row r="62" spans="2:37" hidden="1" x14ac:dyDescent="0.35">
      <c r="B62" t="s">
        <v>900</v>
      </c>
      <c r="C62">
        <v>560</v>
      </c>
      <c r="D62" s="23">
        <v>42119</v>
      </c>
      <c r="E62">
        <v>88</v>
      </c>
      <c r="F62">
        <v>373</v>
      </c>
      <c r="H62">
        <f t="shared" si="8"/>
        <v>1</v>
      </c>
      <c r="I62">
        <f t="shared" si="13"/>
        <v>0</v>
      </c>
      <c r="J62">
        <f t="shared" si="13"/>
        <v>0</v>
      </c>
      <c r="K62">
        <f t="shared" si="13"/>
        <v>0</v>
      </c>
      <c r="L62">
        <f t="shared" si="13"/>
        <v>0</v>
      </c>
      <c r="M62">
        <f t="shared" si="13"/>
        <v>0</v>
      </c>
      <c r="N62">
        <f t="shared" si="13"/>
        <v>0</v>
      </c>
      <c r="O62">
        <f t="shared" si="13"/>
        <v>0</v>
      </c>
      <c r="P62">
        <f t="shared" si="13"/>
        <v>0</v>
      </c>
      <c r="Q62">
        <f t="shared" si="13"/>
        <v>0</v>
      </c>
      <c r="R62">
        <f t="shared" si="13"/>
        <v>0</v>
      </c>
      <c r="S62">
        <f t="shared" si="13"/>
        <v>0</v>
      </c>
      <c r="T62">
        <f t="shared" si="13"/>
        <v>0</v>
      </c>
      <c r="U62">
        <f t="shared" si="13"/>
        <v>0</v>
      </c>
      <c r="V62">
        <f t="shared" si="13"/>
        <v>0</v>
      </c>
      <c r="W62">
        <f t="shared" si="13"/>
        <v>0</v>
      </c>
      <c r="X62">
        <f t="shared" ref="X62:AK77" si="14">IF(AND(OR($D62=X$1, $D62&gt; X$1), OR($D62= X$2, $D62&lt; X$2)), 1, 0)</f>
        <v>0</v>
      </c>
      <c r="Y62">
        <f t="shared" si="14"/>
        <v>0</v>
      </c>
      <c r="Z62">
        <f t="shared" si="14"/>
        <v>0</v>
      </c>
      <c r="AA62">
        <f t="shared" si="14"/>
        <v>0</v>
      </c>
      <c r="AB62">
        <f t="shared" si="14"/>
        <v>0</v>
      </c>
      <c r="AC62">
        <f t="shared" si="14"/>
        <v>0</v>
      </c>
      <c r="AD62">
        <f t="shared" si="14"/>
        <v>0</v>
      </c>
      <c r="AE62">
        <f t="shared" si="14"/>
        <v>0</v>
      </c>
      <c r="AF62">
        <f t="shared" si="14"/>
        <v>0</v>
      </c>
      <c r="AG62">
        <f t="shared" si="14"/>
        <v>0</v>
      </c>
      <c r="AH62">
        <f t="shared" si="14"/>
        <v>0</v>
      </c>
      <c r="AI62">
        <f t="shared" si="14"/>
        <v>0</v>
      </c>
      <c r="AJ62">
        <f t="shared" si="14"/>
        <v>0</v>
      </c>
      <c r="AK62">
        <f t="shared" si="14"/>
        <v>0</v>
      </c>
    </row>
    <row r="63" spans="2:37" hidden="1" x14ac:dyDescent="0.35">
      <c r="B63" t="s">
        <v>872</v>
      </c>
      <c r="C63">
        <v>562</v>
      </c>
      <c r="D63" s="23">
        <v>42188</v>
      </c>
      <c r="E63">
        <v>23</v>
      </c>
      <c r="F63">
        <v>108</v>
      </c>
      <c r="H63">
        <f t="shared" ref="H63:H94" si="15">IF(AND(OR($D63=H$1, $D63&gt; H$1), OR($D63= H$2, $D63&lt; H$2)), 1, 0)</f>
        <v>0</v>
      </c>
      <c r="I63">
        <f t="shared" ref="I63:X78" si="16">IF(AND(OR($D63=I$1, $D63&gt; I$1), OR($D63= I$2, $D63&lt; I$2)), 1, 0)</f>
        <v>0</v>
      </c>
      <c r="J63">
        <f t="shared" si="16"/>
        <v>0</v>
      </c>
      <c r="K63">
        <f t="shared" si="16"/>
        <v>0</v>
      </c>
      <c r="L63">
        <f t="shared" si="16"/>
        <v>0</v>
      </c>
      <c r="M63">
        <f t="shared" si="16"/>
        <v>0</v>
      </c>
      <c r="N63">
        <f t="shared" si="16"/>
        <v>0</v>
      </c>
      <c r="O63">
        <f t="shared" si="16"/>
        <v>0</v>
      </c>
      <c r="P63">
        <f t="shared" si="16"/>
        <v>0</v>
      </c>
      <c r="Q63">
        <f t="shared" si="16"/>
        <v>1</v>
      </c>
      <c r="R63">
        <f t="shared" si="16"/>
        <v>0</v>
      </c>
      <c r="S63">
        <f t="shared" si="16"/>
        <v>0</v>
      </c>
      <c r="T63">
        <f t="shared" si="16"/>
        <v>0</v>
      </c>
      <c r="U63">
        <f t="shared" si="16"/>
        <v>0</v>
      </c>
      <c r="V63">
        <f t="shared" si="16"/>
        <v>0</v>
      </c>
      <c r="W63">
        <f t="shared" si="16"/>
        <v>0</v>
      </c>
      <c r="X63">
        <f t="shared" si="16"/>
        <v>0</v>
      </c>
      <c r="Y63">
        <f t="shared" si="14"/>
        <v>0</v>
      </c>
      <c r="Z63">
        <f t="shared" si="14"/>
        <v>0</v>
      </c>
      <c r="AA63">
        <f t="shared" si="14"/>
        <v>0</v>
      </c>
      <c r="AB63">
        <f t="shared" si="14"/>
        <v>0</v>
      </c>
      <c r="AC63">
        <f t="shared" si="14"/>
        <v>0</v>
      </c>
      <c r="AD63">
        <f t="shared" si="14"/>
        <v>0</v>
      </c>
      <c r="AE63">
        <f t="shared" si="14"/>
        <v>0</v>
      </c>
      <c r="AF63">
        <f t="shared" si="14"/>
        <v>0</v>
      </c>
      <c r="AG63">
        <f t="shared" si="14"/>
        <v>0</v>
      </c>
      <c r="AH63">
        <f t="shared" si="14"/>
        <v>0</v>
      </c>
      <c r="AI63">
        <f t="shared" si="14"/>
        <v>0</v>
      </c>
      <c r="AJ63">
        <f t="shared" si="14"/>
        <v>0</v>
      </c>
      <c r="AK63">
        <f t="shared" si="14"/>
        <v>0</v>
      </c>
    </row>
    <row r="64" spans="2:37" hidden="1" x14ac:dyDescent="0.35">
      <c r="B64" t="s">
        <v>878</v>
      </c>
      <c r="C64">
        <v>564</v>
      </c>
      <c r="D64" s="23">
        <v>42178</v>
      </c>
      <c r="E64">
        <v>26</v>
      </c>
      <c r="F64">
        <v>114</v>
      </c>
      <c r="H64">
        <f t="shared" si="15"/>
        <v>0</v>
      </c>
      <c r="I64">
        <f t="shared" si="16"/>
        <v>0</v>
      </c>
      <c r="J64">
        <f t="shared" si="16"/>
        <v>0</v>
      </c>
      <c r="K64">
        <f t="shared" si="16"/>
        <v>0</v>
      </c>
      <c r="L64">
        <f t="shared" si="16"/>
        <v>0</v>
      </c>
      <c r="M64">
        <f t="shared" si="16"/>
        <v>0</v>
      </c>
      <c r="N64">
        <f t="shared" si="16"/>
        <v>0</v>
      </c>
      <c r="O64">
        <f t="shared" si="16"/>
        <v>0</v>
      </c>
      <c r="P64">
        <f t="shared" si="16"/>
        <v>1</v>
      </c>
      <c r="Q64">
        <f t="shared" si="16"/>
        <v>0</v>
      </c>
      <c r="R64">
        <f t="shared" si="16"/>
        <v>0</v>
      </c>
      <c r="S64">
        <f t="shared" si="16"/>
        <v>0</v>
      </c>
      <c r="T64">
        <f t="shared" si="16"/>
        <v>0</v>
      </c>
      <c r="U64">
        <f t="shared" si="16"/>
        <v>0</v>
      </c>
      <c r="V64">
        <f t="shared" si="16"/>
        <v>0</v>
      </c>
      <c r="W64">
        <f t="shared" si="16"/>
        <v>0</v>
      </c>
      <c r="X64">
        <f t="shared" si="16"/>
        <v>0</v>
      </c>
      <c r="Y64">
        <f t="shared" si="14"/>
        <v>0</v>
      </c>
      <c r="Z64">
        <f t="shared" si="14"/>
        <v>0</v>
      </c>
      <c r="AA64">
        <f t="shared" si="14"/>
        <v>0</v>
      </c>
      <c r="AB64">
        <f t="shared" si="14"/>
        <v>0</v>
      </c>
      <c r="AC64">
        <f t="shared" si="14"/>
        <v>0</v>
      </c>
      <c r="AD64">
        <f t="shared" si="14"/>
        <v>0</v>
      </c>
      <c r="AE64">
        <f t="shared" si="14"/>
        <v>0</v>
      </c>
      <c r="AF64">
        <f t="shared" si="14"/>
        <v>0</v>
      </c>
      <c r="AG64">
        <f t="shared" si="14"/>
        <v>0</v>
      </c>
      <c r="AH64">
        <f t="shared" si="14"/>
        <v>0</v>
      </c>
      <c r="AI64">
        <f t="shared" si="14"/>
        <v>0</v>
      </c>
      <c r="AJ64">
        <f t="shared" si="14"/>
        <v>0</v>
      </c>
      <c r="AK64">
        <f t="shared" si="14"/>
        <v>0</v>
      </c>
    </row>
    <row r="65" spans="2:37" hidden="1" x14ac:dyDescent="0.35">
      <c r="B65" t="s">
        <v>1096</v>
      </c>
      <c r="C65">
        <v>565</v>
      </c>
      <c r="D65" s="23">
        <v>42205</v>
      </c>
      <c r="E65">
        <v>29</v>
      </c>
      <c r="F65">
        <v>155</v>
      </c>
      <c r="H65">
        <f t="shared" si="15"/>
        <v>0</v>
      </c>
      <c r="I65">
        <f t="shared" si="16"/>
        <v>0</v>
      </c>
      <c r="J65">
        <f t="shared" si="16"/>
        <v>0</v>
      </c>
      <c r="K65">
        <f t="shared" si="16"/>
        <v>0</v>
      </c>
      <c r="L65">
        <f t="shared" si="16"/>
        <v>0</v>
      </c>
      <c r="M65">
        <f t="shared" si="16"/>
        <v>0</v>
      </c>
      <c r="N65">
        <f t="shared" si="16"/>
        <v>0</v>
      </c>
      <c r="O65">
        <f t="shared" si="16"/>
        <v>0</v>
      </c>
      <c r="P65">
        <f t="shared" si="16"/>
        <v>0</v>
      </c>
      <c r="Q65">
        <f t="shared" si="16"/>
        <v>0</v>
      </c>
      <c r="R65">
        <f t="shared" si="16"/>
        <v>0</v>
      </c>
      <c r="S65">
        <f t="shared" si="16"/>
        <v>0</v>
      </c>
      <c r="T65">
        <f t="shared" si="16"/>
        <v>1</v>
      </c>
      <c r="U65">
        <f t="shared" si="16"/>
        <v>0</v>
      </c>
      <c r="V65">
        <f t="shared" si="16"/>
        <v>0</v>
      </c>
      <c r="W65">
        <f t="shared" si="16"/>
        <v>0</v>
      </c>
      <c r="X65">
        <f t="shared" si="16"/>
        <v>0</v>
      </c>
      <c r="Y65">
        <f t="shared" si="14"/>
        <v>0</v>
      </c>
      <c r="Z65">
        <f t="shared" si="14"/>
        <v>0</v>
      </c>
      <c r="AA65">
        <f t="shared" si="14"/>
        <v>0</v>
      </c>
      <c r="AB65">
        <f t="shared" si="14"/>
        <v>0</v>
      </c>
      <c r="AC65">
        <f t="shared" si="14"/>
        <v>0</v>
      </c>
      <c r="AD65">
        <f t="shared" si="14"/>
        <v>0</v>
      </c>
      <c r="AE65">
        <f t="shared" si="14"/>
        <v>0</v>
      </c>
      <c r="AF65">
        <f t="shared" si="14"/>
        <v>0</v>
      </c>
      <c r="AG65">
        <f t="shared" si="14"/>
        <v>0</v>
      </c>
      <c r="AH65">
        <f t="shared" si="14"/>
        <v>0</v>
      </c>
      <c r="AI65">
        <f t="shared" si="14"/>
        <v>0</v>
      </c>
      <c r="AJ65">
        <f t="shared" si="14"/>
        <v>0</v>
      </c>
      <c r="AK65">
        <f t="shared" si="14"/>
        <v>0</v>
      </c>
    </row>
    <row r="66" spans="2:37" hidden="1" x14ac:dyDescent="0.35">
      <c r="B66" t="s">
        <v>885</v>
      </c>
      <c r="C66">
        <v>566</v>
      </c>
      <c r="D66" s="23">
        <v>42119</v>
      </c>
      <c r="E66">
        <v>52</v>
      </c>
      <c r="F66">
        <v>283</v>
      </c>
      <c r="H66">
        <f t="shared" si="15"/>
        <v>1</v>
      </c>
      <c r="I66">
        <f t="shared" si="16"/>
        <v>0</v>
      </c>
      <c r="J66">
        <f t="shared" si="16"/>
        <v>0</v>
      </c>
      <c r="K66">
        <f t="shared" si="16"/>
        <v>0</v>
      </c>
      <c r="L66">
        <f t="shared" si="16"/>
        <v>0</v>
      </c>
      <c r="M66">
        <f t="shared" si="16"/>
        <v>0</v>
      </c>
      <c r="N66">
        <f t="shared" si="16"/>
        <v>0</v>
      </c>
      <c r="O66">
        <f t="shared" si="16"/>
        <v>0</v>
      </c>
      <c r="P66">
        <f t="shared" si="16"/>
        <v>0</v>
      </c>
      <c r="Q66">
        <f t="shared" si="16"/>
        <v>0</v>
      </c>
      <c r="R66">
        <f t="shared" si="16"/>
        <v>0</v>
      </c>
      <c r="S66">
        <f t="shared" si="16"/>
        <v>0</v>
      </c>
      <c r="T66">
        <f t="shared" si="16"/>
        <v>0</v>
      </c>
      <c r="U66">
        <f t="shared" si="16"/>
        <v>0</v>
      </c>
      <c r="V66">
        <f t="shared" si="16"/>
        <v>0</v>
      </c>
      <c r="W66">
        <f t="shared" si="16"/>
        <v>0</v>
      </c>
      <c r="X66">
        <f t="shared" si="16"/>
        <v>0</v>
      </c>
      <c r="Y66">
        <f t="shared" si="14"/>
        <v>0</v>
      </c>
      <c r="Z66">
        <f t="shared" si="14"/>
        <v>0</v>
      </c>
      <c r="AA66">
        <f t="shared" si="14"/>
        <v>0</v>
      </c>
      <c r="AB66">
        <f t="shared" si="14"/>
        <v>0</v>
      </c>
      <c r="AC66">
        <f t="shared" si="14"/>
        <v>0</v>
      </c>
      <c r="AD66">
        <f t="shared" si="14"/>
        <v>0</v>
      </c>
      <c r="AE66">
        <f t="shared" si="14"/>
        <v>0</v>
      </c>
      <c r="AF66">
        <f t="shared" si="14"/>
        <v>0</v>
      </c>
      <c r="AG66">
        <f t="shared" si="14"/>
        <v>0</v>
      </c>
      <c r="AH66">
        <f t="shared" si="14"/>
        <v>0</v>
      </c>
      <c r="AI66">
        <f t="shared" si="14"/>
        <v>0</v>
      </c>
      <c r="AJ66">
        <f t="shared" si="14"/>
        <v>0</v>
      </c>
      <c r="AK66">
        <f t="shared" si="14"/>
        <v>0</v>
      </c>
    </row>
    <row r="67" spans="2:37" hidden="1" x14ac:dyDescent="0.35">
      <c r="B67" t="s">
        <v>896</v>
      </c>
      <c r="C67">
        <v>568</v>
      </c>
      <c r="D67" s="23">
        <v>42136</v>
      </c>
      <c r="E67">
        <v>40</v>
      </c>
      <c r="F67">
        <v>212</v>
      </c>
      <c r="H67">
        <f t="shared" si="15"/>
        <v>0</v>
      </c>
      <c r="I67">
        <f t="shared" si="16"/>
        <v>0</v>
      </c>
      <c r="J67">
        <f t="shared" si="16"/>
        <v>1</v>
      </c>
      <c r="K67">
        <f t="shared" si="16"/>
        <v>0</v>
      </c>
      <c r="L67">
        <f t="shared" si="16"/>
        <v>0</v>
      </c>
      <c r="M67">
        <f t="shared" si="16"/>
        <v>0</v>
      </c>
      <c r="N67">
        <f t="shared" si="16"/>
        <v>0</v>
      </c>
      <c r="O67">
        <f t="shared" si="16"/>
        <v>0</v>
      </c>
      <c r="P67">
        <f t="shared" si="16"/>
        <v>0</v>
      </c>
      <c r="Q67">
        <f t="shared" si="16"/>
        <v>0</v>
      </c>
      <c r="R67">
        <f t="shared" si="16"/>
        <v>0</v>
      </c>
      <c r="S67">
        <f t="shared" si="16"/>
        <v>0</v>
      </c>
      <c r="T67">
        <f t="shared" si="16"/>
        <v>0</v>
      </c>
      <c r="U67">
        <f t="shared" si="16"/>
        <v>0</v>
      </c>
      <c r="V67">
        <f t="shared" si="16"/>
        <v>0</v>
      </c>
      <c r="W67">
        <f t="shared" si="16"/>
        <v>0</v>
      </c>
      <c r="X67">
        <f t="shared" si="16"/>
        <v>0</v>
      </c>
      <c r="Y67">
        <f t="shared" si="14"/>
        <v>0</v>
      </c>
      <c r="Z67">
        <f t="shared" si="14"/>
        <v>0</v>
      </c>
      <c r="AA67">
        <f t="shared" si="14"/>
        <v>0</v>
      </c>
      <c r="AB67">
        <f t="shared" si="14"/>
        <v>0</v>
      </c>
      <c r="AC67">
        <f t="shared" si="14"/>
        <v>0</v>
      </c>
      <c r="AD67">
        <f t="shared" si="14"/>
        <v>0</v>
      </c>
      <c r="AE67">
        <f t="shared" si="14"/>
        <v>0</v>
      </c>
      <c r="AF67">
        <f t="shared" si="14"/>
        <v>0</v>
      </c>
      <c r="AG67">
        <f t="shared" si="14"/>
        <v>0</v>
      </c>
      <c r="AH67">
        <f t="shared" si="14"/>
        <v>0</v>
      </c>
      <c r="AI67">
        <f t="shared" si="14"/>
        <v>0</v>
      </c>
      <c r="AJ67">
        <f t="shared" si="14"/>
        <v>0</v>
      </c>
      <c r="AK67">
        <f t="shared" si="14"/>
        <v>0</v>
      </c>
    </row>
    <row r="68" spans="2:37" hidden="1" x14ac:dyDescent="0.35">
      <c r="B68" t="s">
        <v>888</v>
      </c>
      <c r="C68">
        <v>570</v>
      </c>
      <c r="D68" s="23">
        <v>42123</v>
      </c>
      <c r="E68">
        <v>45</v>
      </c>
      <c r="F68">
        <v>253</v>
      </c>
      <c r="H68">
        <f t="shared" si="15"/>
        <v>1</v>
      </c>
      <c r="I68">
        <f t="shared" si="16"/>
        <v>0</v>
      </c>
      <c r="J68">
        <f t="shared" si="16"/>
        <v>0</v>
      </c>
      <c r="K68">
        <f t="shared" si="16"/>
        <v>0</v>
      </c>
      <c r="L68">
        <f t="shared" si="16"/>
        <v>0</v>
      </c>
      <c r="M68">
        <f t="shared" si="16"/>
        <v>0</v>
      </c>
      <c r="N68">
        <f t="shared" si="16"/>
        <v>0</v>
      </c>
      <c r="O68">
        <f t="shared" si="16"/>
        <v>0</v>
      </c>
      <c r="P68">
        <f t="shared" si="16"/>
        <v>0</v>
      </c>
      <c r="Q68">
        <f t="shared" si="16"/>
        <v>0</v>
      </c>
      <c r="R68">
        <f t="shared" si="16"/>
        <v>0</v>
      </c>
      <c r="S68">
        <f t="shared" si="16"/>
        <v>0</v>
      </c>
      <c r="T68">
        <f t="shared" si="16"/>
        <v>0</v>
      </c>
      <c r="U68">
        <f t="shared" si="16"/>
        <v>0</v>
      </c>
      <c r="V68">
        <f t="shared" si="16"/>
        <v>0</v>
      </c>
      <c r="W68">
        <f t="shared" si="16"/>
        <v>0</v>
      </c>
      <c r="X68">
        <f t="shared" si="16"/>
        <v>0</v>
      </c>
      <c r="Y68">
        <f t="shared" si="14"/>
        <v>0</v>
      </c>
      <c r="Z68">
        <f t="shared" si="14"/>
        <v>0</v>
      </c>
      <c r="AA68">
        <f t="shared" si="14"/>
        <v>0</v>
      </c>
      <c r="AB68">
        <f t="shared" si="14"/>
        <v>0</v>
      </c>
      <c r="AC68">
        <f t="shared" si="14"/>
        <v>0</v>
      </c>
      <c r="AD68">
        <f t="shared" si="14"/>
        <v>0</v>
      </c>
      <c r="AE68">
        <f t="shared" si="14"/>
        <v>0</v>
      </c>
      <c r="AF68">
        <f t="shared" si="14"/>
        <v>0</v>
      </c>
      <c r="AG68">
        <f t="shared" si="14"/>
        <v>0</v>
      </c>
      <c r="AH68">
        <f t="shared" si="14"/>
        <v>0</v>
      </c>
      <c r="AI68">
        <f t="shared" si="14"/>
        <v>0</v>
      </c>
      <c r="AJ68">
        <f t="shared" si="14"/>
        <v>0</v>
      </c>
      <c r="AK68">
        <f t="shared" si="14"/>
        <v>0</v>
      </c>
    </row>
    <row r="69" spans="2:37" hidden="1" x14ac:dyDescent="0.35">
      <c r="B69" t="s">
        <v>891</v>
      </c>
      <c r="C69">
        <v>571</v>
      </c>
      <c r="D69" s="23">
        <v>42129</v>
      </c>
      <c r="E69">
        <v>20</v>
      </c>
      <c r="F69">
        <v>104</v>
      </c>
      <c r="H69">
        <f t="shared" si="15"/>
        <v>0</v>
      </c>
      <c r="I69">
        <f t="shared" si="16"/>
        <v>1</v>
      </c>
      <c r="J69">
        <f t="shared" si="16"/>
        <v>0</v>
      </c>
      <c r="K69">
        <f t="shared" si="16"/>
        <v>0</v>
      </c>
      <c r="L69">
        <f t="shared" si="16"/>
        <v>0</v>
      </c>
      <c r="M69">
        <f t="shared" si="16"/>
        <v>0</v>
      </c>
      <c r="N69">
        <f t="shared" si="16"/>
        <v>0</v>
      </c>
      <c r="O69">
        <f t="shared" si="16"/>
        <v>0</v>
      </c>
      <c r="P69">
        <f t="shared" si="16"/>
        <v>0</v>
      </c>
      <c r="Q69">
        <f t="shared" si="16"/>
        <v>0</v>
      </c>
      <c r="R69">
        <f t="shared" si="16"/>
        <v>0</v>
      </c>
      <c r="S69">
        <f t="shared" si="16"/>
        <v>0</v>
      </c>
      <c r="T69">
        <f t="shared" si="16"/>
        <v>0</v>
      </c>
      <c r="U69">
        <f t="shared" si="16"/>
        <v>0</v>
      </c>
      <c r="V69">
        <f t="shared" si="16"/>
        <v>0</v>
      </c>
      <c r="W69">
        <f t="shared" si="16"/>
        <v>0</v>
      </c>
      <c r="X69">
        <f t="shared" si="16"/>
        <v>0</v>
      </c>
      <c r="Y69">
        <f t="shared" si="14"/>
        <v>0</v>
      </c>
      <c r="Z69">
        <f t="shared" si="14"/>
        <v>0</v>
      </c>
      <c r="AA69">
        <f t="shared" si="14"/>
        <v>0</v>
      </c>
      <c r="AB69">
        <f t="shared" si="14"/>
        <v>0</v>
      </c>
      <c r="AC69">
        <f t="shared" si="14"/>
        <v>0</v>
      </c>
      <c r="AD69">
        <f t="shared" si="14"/>
        <v>0</v>
      </c>
      <c r="AE69">
        <f t="shared" si="14"/>
        <v>0</v>
      </c>
      <c r="AF69">
        <f t="shared" si="14"/>
        <v>0</v>
      </c>
      <c r="AG69">
        <f t="shared" si="14"/>
        <v>0</v>
      </c>
      <c r="AH69">
        <f t="shared" si="14"/>
        <v>0</v>
      </c>
      <c r="AI69">
        <f t="shared" si="14"/>
        <v>0</v>
      </c>
      <c r="AJ69">
        <f t="shared" si="14"/>
        <v>0</v>
      </c>
      <c r="AK69">
        <f t="shared" si="14"/>
        <v>0</v>
      </c>
    </row>
    <row r="70" spans="2:37" hidden="1" x14ac:dyDescent="0.35">
      <c r="B70" t="s">
        <v>897</v>
      </c>
      <c r="C70">
        <v>572</v>
      </c>
      <c r="D70" s="23">
        <v>42137</v>
      </c>
      <c r="E70">
        <v>25</v>
      </c>
      <c r="F70">
        <v>122</v>
      </c>
      <c r="H70">
        <f t="shared" si="15"/>
        <v>0</v>
      </c>
      <c r="I70">
        <f t="shared" si="16"/>
        <v>0</v>
      </c>
      <c r="J70">
        <f t="shared" si="16"/>
        <v>1</v>
      </c>
      <c r="K70">
        <f t="shared" si="16"/>
        <v>0</v>
      </c>
      <c r="L70">
        <f t="shared" si="16"/>
        <v>0</v>
      </c>
      <c r="M70">
        <f t="shared" si="16"/>
        <v>0</v>
      </c>
      <c r="N70">
        <f t="shared" si="16"/>
        <v>0</v>
      </c>
      <c r="O70">
        <f t="shared" si="16"/>
        <v>0</v>
      </c>
      <c r="P70">
        <f t="shared" si="16"/>
        <v>0</v>
      </c>
      <c r="Q70">
        <f t="shared" si="16"/>
        <v>0</v>
      </c>
      <c r="R70">
        <f t="shared" si="16"/>
        <v>0</v>
      </c>
      <c r="S70">
        <f t="shared" si="16"/>
        <v>0</v>
      </c>
      <c r="T70">
        <f t="shared" si="16"/>
        <v>0</v>
      </c>
      <c r="U70">
        <f t="shared" si="16"/>
        <v>0</v>
      </c>
      <c r="V70">
        <f t="shared" si="16"/>
        <v>0</v>
      </c>
      <c r="W70">
        <f t="shared" si="16"/>
        <v>0</v>
      </c>
      <c r="X70">
        <f t="shared" si="16"/>
        <v>0</v>
      </c>
      <c r="Y70">
        <f t="shared" si="14"/>
        <v>0</v>
      </c>
      <c r="Z70">
        <f t="shared" si="14"/>
        <v>0</v>
      </c>
      <c r="AA70">
        <f t="shared" si="14"/>
        <v>0</v>
      </c>
      <c r="AB70">
        <f t="shared" si="14"/>
        <v>0</v>
      </c>
      <c r="AC70">
        <f t="shared" si="14"/>
        <v>0</v>
      </c>
      <c r="AD70">
        <f t="shared" si="14"/>
        <v>0</v>
      </c>
      <c r="AE70">
        <f t="shared" si="14"/>
        <v>0</v>
      </c>
      <c r="AF70">
        <f t="shared" si="14"/>
        <v>0</v>
      </c>
      <c r="AG70">
        <f t="shared" si="14"/>
        <v>0</v>
      </c>
      <c r="AH70">
        <f t="shared" si="14"/>
        <v>0</v>
      </c>
      <c r="AI70">
        <f t="shared" si="14"/>
        <v>0</v>
      </c>
      <c r="AJ70">
        <f t="shared" si="14"/>
        <v>0</v>
      </c>
      <c r="AK70">
        <f t="shared" si="14"/>
        <v>0</v>
      </c>
    </row>
    <row r="71" spans="2:37" hidden="1" x14ac:dyDescent="0.35">
      <c r="B71" t="s">
        <v>889</v>
      </c>
      <c r="C71">
        <v>575</v>
      </c>
      <c r="D71" s="23">
        <v>42121</v>
      </c>
      <c r="E71">
        <v>275</v>
      </c>
      <c r="F71">
        <v>1386</v>
      </c>
      <c r="H71">
        <f t="shared" si="15"/>
        <v>1</v>
      </c>
      <c r="I71">
        <f t="shared" si="16"/>
        <v>0</v>
      </c>
      <c r="J71">
        <f t="shared" si="16"/>
        <v>0</v>
      </c>
      <c r="K71">
        <f t="shared" si="16"/>
        <v>0</v>
      </c>
      <c r="L71">
        <f t="shared" si="16"/>
        <v>0</v>
      </c>
      <c r="M71">
        <f t="shared" si="16"/>
        <v>0</v>
      </c>
      <c r="N71">
        <f t="shared" si="16"/>
        <v>0</v>
      </c>
      <c r="O71">
        <f t="shared" si="16"/>
        <v>0</v>
      </c>
      <c r="P71">
        <f t="shared" si="16"/>
        <v>0</v>
      </c>
      <c r="Q71">
        <f t="shared" si="16"/>
        <v>0</v>
      </c>
      <c r="R71">
        <f t="shared" si="16"/>
        <v>0</v>
      </c>
      <c r="S71">
        <f t="shared" si="16"/>
        <v>0</v>
      </c>
      <c r="T71">
        <f t="shared" si="16"/>
        <v>0</v>
      </c>
      <c r="U71">
        <f t="shared" si="16"/>
        <v>0</v>
      </c>
      <c r="V71">
        <f t="shared" si="16"/>
        <v>0</v>
      </c>
      <c r="W71">
        <f t="shared" si="16"/>
        <v>0</v>
      </c>
      <c r="X71">
        <f t="shared" si="16"/>
        <v>0</v>
      </c>
      <c r="Y71">
        <f t="shared" si="14"/>
        <v>0</v>
      </c>
      <c r="Z71">
        <f t="shared" si="14"/>
        <v>0</v>
      </c>
      <c r="AA71">
        <f t="shared" si="14"/>
        <v>0</v>
      </c>
      <c r="AB71">
        <f t="shared" si="14"/>
        <v>0</v>
      </c>
      <c r="AC71">
        <f t="shared" si="14"/>
        <v>0</v>
      </c>
      <c r="AD71">
        <f t="shared" si="14"/>
        <v>0</v>
      </c>
      <c r="AE71">
        <f t="shared" si="14"/>
        <v>0</v>
      </c>
      <c r="AF71">
        <f t="shared" si="14"/>
        <v>0</v>
      </c>
      <c r="AG71">
        <f t="shared" si="14"/>
        <v>0</v>
      </c>
      <c r="AH71">
        <f t="shared" si="14"/>
        <v>0</v>
      </c>
      <c r="AI71">
        <f t="shared" si="14"/>
        <v>0</v>
      </c>
      <c r="AJ71">
        <f t="shared" si="14"/>
        <v>0</v>
      </c>
      <c r="AK71">
        <f t="shared" si="14"/>
        <v>0</v>
      </c>
    </row>
    <row r="72" spans="2:37" hidden="1" x14ac:dyDescent="0.35">
      <c r="B72" t="s">
        <v>876</v>
      </c>
      <c r="C72">
        <v>576</v>
      </c>
      <c r="D72" s="23">
        <v>42122</v>
      </c>
      <c r="E72">
        <v>22</v>
      </c>
      <c r="F72">
        <v>100</v>
      </c>
      <c r="H72">
        <f t="shared" si="15"/>
        <v>1</v>
      </c>
      <c r="I72">
        <f t="shared" si="16"/>
        <v>0</v>
      </c>
      <c r="J72">
        <f t="shared" si="16"/>
        <v>0</v>
      </c>
      <c r="K72">
        <f t="shared" si="16"/>
        <v>0</v>
      </c>
      <c r="L72">
        <f t="shared" si="16"/>
        <v>0</v>
      </c>
      <c r="M72">
        <f t="shared" si="16"/>
        <v>0</v>
      </c>
      <c r="N72">
        <f t="shared" si="16"/>
        <v>0</v>
      </c>
      <c r="O72">
        <f t="shared" si="16"/>
        <v>0</v>
      </c>
      <c r="P72">
        <f t="shared" si="16"/>
        <v>0</v>
      </c>
      <c r="Q72">
        <f t="shared" si="16"/>
        <v>0</v>
      </c>
      <c r="R72">
        <f t="shared" si="16"/>
        <v>0</v>
      </c>
      <c r="S72">
        <f t="shared" si="16"/>
        <v>0</v>
      </c>
      <c r="T72">
        <f t="shared" si="16"/>
        <v>0</v>
      </c>
      <c r="U72">
        <f t="shared" si="16"/>
        <v>0</v>
      </c>
      <c r="V72">
        <f t="shared" si="16"/>
        <v>0</v>
      </c>
      <c r="W72">
        <f t="shared" si="16"/>
        <v>0</v>
      </c>
      <c r="X72">
        <f t="shared" si="16"/>
        <v>0</v>
      </c>
      <c r="Y72">
        <f t="shared" si="14"/>
        <v>0</v>
      </c>
      <c r="Z72">
        <f t="shared" si="14"/>
        <v>0</v>
      </c>
      <c r="AA72">
        <f t="shared" si="14"/>
        <v>0</v>
      </c>
      <c r="AB72">
        <f t="shared" si="14"/>
        <v>0</v>
      </c>
      <c r="AC72">
        <f t="shared" si="14"/>
        <v>0</v>
      </c>
      <c r="AD72">
        <f t="shared" si="14"/>
        <v>0</v>
      </c>
      <c r="AE72">
        <f t="shared" si="14"/>
        <v>0</v>
      </c>
      <c r="AF72">
        <f t="shared" si="14"/>
        <v>0</v>
      </c>
      <c r="AG72">
        <f t="shared" si="14"/>
        <v>0</v>
      </c>
      <c r="AH72">
        <f t="shared" si="14"/>
        <v>0</v>
      </c>
      <c r="AI72">
        <f t="shared" si="14"/>
        <v>0</v>
      </c>
      <c r="AJ72">
        <f t="shared" si="14"/>
        <v>0</v>
      </c>
      <c r="AK72">
        <f t="shared" si="14"/>
        <v>0</v>
      </c>
    </row>
    <row r="73" spans="2:37" hidden="1" x14ac:dyDescent="0.35">
      <c r="B73" t="s">
        <v>893</v>
      </c>
      <c r="C73">
        <v>577</v>
      </c>
      <c r="D73" s="23">
        <v>42121</v>
      </c>
      <c r="E73">
        <v>90</v>
      </c>
      <c r="F73">
        <v>441</v>
      </c>
      <c r="H73">
        <f t="shared" si="15"/>
        <v>1</v>
      </c>
      <c r="I73">
        <f t="shared" si="16"/>
        <v>0</v>
      </c>
      <c r="J73">
        <f t="shared" si="16"/>
        <v>0</v>
      </c>
      <c r="K73">
        <f t="shared" si="16"/>
        <v>0</v>
      </c>
      <c r="L73">
        <f t="shared" si="16"/>
        <v>0</v>
      </c>
      <c r="M73">
        <f t="shared" si="16"/>
        <v>0</v>
      </c>
      <c r="N73">
        <f t="shared" si="16"/>
        <v>0</v>
      </c>
      <c r="O73">
        <f t="shared" si="16"/>
        <v>0</v>
      </c>
      <c r="P73">
        <f t="shared" si="16"/>
        <v>0</v>
      </c>
      <c r="Q73">
        <f t="shared" si="16"/>
        <v>0</v>
      </c>
      <c r="R73">
        <f t="shared" si="16"/>
        <v>0</v>
      </c>
      <c r="S73">
        <f t="shared" si="16"/>
        <v>0</v>
      </c>
      <c r="T73">
        <f t="shared" si="16"/>
        <v>0</v>
      </c>
      <c r="U73">
        <f t="shared" si="16"/>
        <v>0</v>
      </c>
      <c r="V73">
        <f t="shared" si="16"/>
        <v>0</v>
      </c>
      <c r="W73">
        <f t="shared" si="16"/>
        <v>0</v>
      </c>
      <c r="X73">
        <f t="shared" si="16"/>
        <v>0</v>
      </c>
      <c r="Y73">
        <f t="shared" si="14"/>
        <v>0</v>
      </c>
      <c r="Z73">
        <f t="shared" si="14"/>
        <v>0</v>
      </c>
      <c r="AA73">
        <f t="shared" si="14"/>
        <v>0</v>
      </c>
      <c r="AB73">
        <f t="shared" si="14"/>
        <v>0</v>
      </c>
      <c r="AC73">
        <f t="shared" si="14"/>
        <v>0</v>
      </c>
      <c r="AD73">
        <f t="shared" si="14"/>
        <v>0</v>
      </c>
      <c r="AE73">
        <f t="shared" si="14"/>
        <v>0</v>
      </c>
      <c r="AF73">
        <f t="shared" si="14"/>
        <v>0</v>
      </c>
      <c r="AG73">
        <f t="shared" si="14"/>
        <v>0</v>
      </c>
      <c r="AH73">
        <f t="shared" si="14"/>
        <v>0</v>
      </c>
      <c r="AI73">
        <f t="shared" si="14"/>
        <v>0</v>
      </c>
      <c r="AJ73">
        <f t="shared" si="14"/>
        <v>0</v>
      </c>
      <c r="AK73">
        <f t="shared" si="14"/>
        <v>0</v>
      </c>
    </row>
    <row r="74" spans="2:37" hidden="1" x14ac:dyDescent="0.35">
      <c r="B74" t="s">
        <v>880</v>
      </c>
      <c r="C74">
        <v>588</v>
      </c>
      <c r="D74" s="23">
        <v>42119</v>
      </c>
      <c r="E74">
        <v>35</v>
      </c>
      <c r="F74">
        <v>196</v>
      </c>
      <c r="H74">
        <f t="shared" si="15"/>
        <v>1</v>
      </c>
      <c r="I74">
        <f t="shared" si="16"/>
        <v>0</v>
      </c>
      <c r="J74">
        <f t="shared" si="16"/>
        <v>0</v>
      </c>
      <c r="K74">
        <f t="shared" si="16"/>
        <v>0</v>
      </c>
      <c r="L74">
        <f t="shared" si="16"/>
        <v>0</v>
      </c>
      <c r="M74">
        <f t="shared" si="16"/>
        <v>0</v>
      </c>
      <c r="N74">
        <f t="shared" si="16"/>
        <v>0</v>
      </c>
      <c r="O74">
        <f t="shared" si="16"/>
        <v>0</v>
      </c>
      <c r="P74">
        <f t="shared" si="16"/>
        <v>0</v>
      </c>
      <c r="Q74">
        <f t="shared" si="16"/>
        <v>0</v>
      </c>
      <c r="R74">
        <f t="shared" si="16"/>
        <v>0</v>
      </c>
      <c r="S74">
        <f t="shared" si="16"/>
        <v>0</v>
      </c>
      <c r="T74">
        <f t="shared" si="16"/>
        <v>0</v>
      </c>
      <c r="U74">
        <f t="shared" si="16"/>
        <v>0</v>
      </c>
      <c r="V74">
        <f t="shared" si="16"/>
        <v>0</v>
      </c>
      <c r="W74">
        <f t="shared" si="16"/>
        <v>0</v>
      </c>
      <c r="X74">
        <f t="shared" si="16"/>
        <v>0</v>
      </c>
      <c r="Y74">
        <f t="shared" si="14"/>
        <v>0</v>
      </c>
      <c r="Z74">
        <f t="shared" si="14"/>
        <v>0</v>
      </c>
      <c r="AA74">
        <f t="shared" si="14"/>
        <v>0</v>
      </c>
      <c r="AB74">
        <f t="shared" si="14"/>
        <v>0</v>
      </c>
      <c r="AC74">
        <f t="shared" si="14"/>
        <v>0</v>
      </c>
      <c r="AD74">
        <f t="shared" si="14"/>
        <v>0</v>
      </c>
      <c r="AE74">
        <f t="shared" si="14"/>
        <v>0</v>
      </c>
      <c r="AF74">
        <f t="shared" si="14"/>
        <v>0</v>
      </c>
      <c r="AG74">
        <f t="shared" si="14"/>
        <v>0</v>
      </c>
      <c r="AH74">
        <f t="shared" si="14"/>
        <v>0</v>
      </c>
      <c r="AI74">
        <f t="shared" si="14"/>
        <v>0</v>
      </c>
      <c r="AJ74">
        <f t="shared" si="14"/>
        <v>0</v>
      </c>
      <c r="AK74">
        <f t="shared" si="14"/>
        <v>0</v>
      </c>
    </row>
    <row r="75" spans="2:37" hidden="1" x14ac:dyDescent="0.35">
      <c r="B75" t="s">
        <v>884</v>
      </c>
      <c r="C75">
        <v>589</v>
      </c>
      <c r="D75" s="23">
        <v>42150</v>
      </c>
      <c r="E75">
        <v>80</v>
      </c>
      <c r="F75">
        <v>384</v>
      </c>
      <c r="H75">
        <f t="shared" si="15"/>
        <v>0</v>
      </c>
      <c r="I75">
        <f t="shared" si="16"/>
        <v>0</v>
      </c>
      <c r="J75">
        <f t="shared" si="16"/>
        <v>0</v>
      </c>
      <c r="K75">
        <f t="shared" si="16"/>
        <v>0</v>
      </c>
      <c r="L75">
        <f t="shared" si="16"/>
        <v>1</v>
      </c>
      <c r="M75">
        <f t="shared" si="16"/>
        <v>0</v>
      </c>
      <c r="N75">
        <f t="shared" si="16"/>
        <v>0</v>
      </c>
      <c r="O75">
        <f t="shared" si="16"/>
        <v>0</v>
      </c>
      <c r="P75">
        <f t="shared" si="16"/>
        <v>0</v>
      </c>
      <c r="Q75">
        <f t="shared" si="16"/>
        <v>0</v>
      </c>
      <c r="R75">
        <f t="shared" si="16"/>
        <v>0</v>
      </c>
      <c r="S75">
        <f t="shared" si="16"/>
        <v>0</v>
      </c>
      <c r="T75">
        <f t="shared" si="16"/>
        <v>0</v>
      </c>
      <c r="U75">
        <f t="shared" si="16"/>
        <v>0</v>
      </c>
      <c r="V75">
        <f t="shared" si="16"/>
        <v>0</v>
      </c>
      <c r="W75">
        <f t="shared" si="16"/>
        <v>0</v>
      </c>
      <c r="X75">
        <f t="shared" si="16"/>
        <v>0</v>
      </c>
      <c r="Y75">
        <f t="shared" si="14"/>
        <v>0</v>
      </c>
      <c r="Z75">
        <f t="shared" si="14"/>
        <v>0</v>
      </c>
      <c r="AA75">
        <f t="shared" si="14"/>
        <v>0</v>
      </c>
      <c r="AB75">
        <f t="shared" si="14"/>
        <v>0</v>
      </c>
      <c r="AC75">
        <f t="shared" si="14"/>
        <v>0</v>
      </c>
      <c r="AD75">
        <f t="shared" si="14"/>
        <v>0</v>
      </c>
      <c r="AE75">
        <f t="shared" si="14"/>
        <v>0</v>
      </c>
      <c r="AF75">
        <f t="shared" si="14"/>
        <v>0</v>
      </c>
      <c r="AG75">
        <f t="shared" si="14"/>
        <v>0</v>
      </c>
      <c r="AH75">
        <f t="shared" si="14"/>
        <v>0</v>
      </c>
      <c r="AI75">
        <f t="shared" si="14"/>
        <v>0</v>
      </c>
      <c r="AJ75">
        <f t="shared" si="14"/>
        <v>0</v>
      </c>
      <c r="AK75">
        <f t="shared" si="14"/>
        <v>0</v>
      </c>
    </row>
    <row r="76" spans="2:37" hidden="1" x14ac:dyDescent="0.35">
      <c r="B76" t="s">
        <v>842</v>
      </c>
      <c r="C76">
        <v>592</v>
      </c>
      <c r="D76" s="23">
        <v>42177</v>
      </c>
      <c r="E76">
        <v>125</v>
      </c>
      <c r="F76">
        <v>601</v>
      </c>
      <c r="H76">
        <f t="shared" si="15"/>
        <v>0</v>
      </c>
      <c r="I76">
        <f t="shared" si="16"/>
        <v>0</v>
      </c>
      <c r="J76">
        <f t="shared" si="16"/>
        <v>0</v>
      </c>
      <c r="K76">
        <f t="shared" si="16"/>
        <v>0</v>
      </c>
      <c r="L76">
        <f t="shared" si="16"/>
        <v>0</v>
      </c>
      <c r="M76">
        <f t="shared" si="16"/>
        <v>0</v>
      </c>
      <c r="N76">
        <f t="shared" si="16"/>
        <v>0</v>
      </c>
      <c r="O76">
        <f t="shared" si="16"/>
        <v>0</v>
      </c>
      <c r="P76">
        <f t="shared" si="16"/>
        <v>1</v>
      </c>
      <c r="Q76">
        <f t="shared" si="16"/>
        <v>0</v>
      </c>
      <c r="R76">
        <f t="shared" si="16"/>
        <v>0</v>
      </c>
      <c r="S76">
        <f t="shared" si="16"/>
        <v>0</v>
      </c>
      <c r="T76">
        <f t="shared" si="16"/>
        <v>0</v>
      </c>
      <c r="U76">
        <f t="shared" si="16"/>
        <v>0</v>
      </c>
      <c r="V76">
        <f t="shared" si="16"/>
        <v>0</v>
      </c>
      <c r="W76">
        <f t="shared" si="16"/>
        <v>0</v>
      </c>
      <c r="X76">
        <f t="shared" si="16"/>
        <v>0</v>
      </c>
      <c r="Y76">
        <f t="shared" si="14"/>
        <v>0</v>
      </c>
      <c r="Z76">
        <f t="shared" si="14"/>
        <v>0</v>
      </c>
      <c r="AA76">
        <f t="shared" si="14"/>
        <v>0</v>
      </c>
      <c r="AB76">
        <f t="shared" si="14"/>
        <v>0</v>
      </c>
      <c r="AC76">
        <f t="shared" si="14"/>
        <v>0</v>
      </c>
      <c r="AD76">
        <f t="shared" si="14"/>
        <v>0</v>
      </c>
      <c r="AE76">
        <f t="shared" si="14"/>
        <v>0</v>
      </c>
      <c r="AF76">
        <f t="shared" si="14"/>
        <v>0</v>
      </c>
      <c r="AG76">
        <f t="shared" si="14"/>
        <v>0</v>
      </c>
      <c r="AH76">
        <f t="shared" si="14"/>
        <v>0</v>
      </c>
      <c r="AI76">
        <f t="shared" si="14"/>
        <v>0</v>
      </c>
      <c r="AJ76">
        <f t="shared" si="14"/>
        <v>0</v>
      </c>
      <c r="AK76">
        <f t="shared" si="14"/>
        <v>0</v>
      </c>
    </row>
    <row r="77" spans="2:37" hidden="1" x14ac:dyDescent="0.35">
      <c r="B77" t="s">
        <v>862</v>
      </c>
      <c r="C77">
        <v>594</v>
      </c>
      <c r="D77" s="23">
        <v>42200</v>
      </c>
      <c r="E77">
        <v>82</v>
      </c>
      <c r="F77">
        <v>405</v>
      </c>
      <c r="H77">
        <f t="shared" si="15"/>
        <v>0</v>
      </c>
      <c r="I77">
        <f t="shared" si="16"/>
        <v>0</v>
      </c>
      <c r="J77">
        <f t="shared" si="16"/>
        <v>0</v>
      </c>
      <c r="K77">
        <f t="shared" si="16"/>
        <v>0</v>
      </c>
      <c r="L77">
        <f t="shared" si="16"/>
        <v>0</v>
      </c>
      <c r="M77">
        <f t="shared" si="16"/>
        <v>0</v>
      </c>
      <c r="N77">
        <f t="shared" si="16"/>
        <v>0</v>
      </c>
      <c r="O77">
        <f t="shared" si="16"/>
        <v>0</v>
      </c>
      <c r="P77">
        <f t="shared" si="16"/>
        <v>0</v>
      </c>
      <c r="Q77">
        <f t="shared" si="16"/>
        <v>0</v>
      </c>
      <c r="R77">
        <f t="shared" si="16"/>
        <v>0</v>
      </c>
      <c r="S77">
        <f t="shared" si="16"/>
        <v>1</v>
      </c>
      <c r="T77">
        <f t="shared" si="16"/>
        <v>0</v>
      </c>
      <c r="U77">
        <f t="shared" si="16"/>
        <v>0</v>
      </c>
      <c r="V77">
        <f t="shared" si="16"/>
        <v>0</v>
      </c>
      <c r="W77">
        <f t="shared" si="16"/>
        <v>0</v>
      </c>
      <c r="X77">
        <f t="shared" si="16"/>
        <v>0</v>
      </c>
      <c r="Y77">
        <f t="shared" si="14"/>
        <v>0</v>
      </c>
      <c r="Z77">
        <f t="shared" si="14"/>
        <v>0</v>
      </c>
      <c r="AA77">
        <f t="shared" si="14"/>
        <v>0</v>
      </c>
      <c r="AB77">
        <f t="shared" si="14"/>
        <v>0</v>
      </c>
      <c r="AC77">
        <f t="shared" si="14"/>
        <v>0</v>
      </c>
      <c r="AD77">
        <f t="shared" si="14"/>
        <v>0</v>
      </c>
      <c r="AE77">
        <f t="shared" si="14"/>
        <v>0</v>
      </c>
      <c r="AF77">
        <f t="shared" si="14"/>
        <v>0</v>
      </c>
      <c r="AG77">
        <f t="shared" si="14"/>
        <v>0</v>
      </c>
      <c r="AH77">
        <f t="shared" si="14"/>
        <v>0</v>
      </c>
      <c r="AI77">
        <f t="shared" si="14"/>
        <v>0</v>
      </c>
      <c r="AJ77">
        <f t="shared" si="14"/>
        <v>0</v>
      </c>
      <c r="AK77">
        <f t="shared" si="14"/>
        <v>0</v>
      </c>
    </row>
    <row r="78" spans="2:37" hidden="1" x14ac:dyDescent="0.35">
      <c r="B78" t="s">
        <v>873</v>
      </c>
      <c r="C78">
        <v>595</v>
      </c>
      <c r="D78" s="23">
        <v>42186</v>
      </c>
      <c r="E78">
        <v>252</v>
      </c>
      <c r="F78">
        <v>1196</v>
      </c>
      <c r="H78">
        <f t="shared" si="15"/>
        <v>0</v>
      </c>
      <c r="I78">
        <f t="shared" si="16"/>
        <v>0</v>
      </c>
      <c r="J78">
        <f t="shared" si="16"/>
        <v>0</v>
      </c>
      <c r="K78">
        <f t="shared" si="16"/>
        <v>0</v>
      </c>
      <c r="L78">
        <f t="shared" si="16"/>
        <v>0</v>
      </c>
      <c r="M78">
        <f t="shared" si="16"/>
        <v>0</v>
      </c>
      <c r="N78">
        <f t="shared" si="16"/>
        <v>0</v>
      </c>
      <c r="O78">
        <f t="shared" si="16"/>
        <v>0</v>
      </c>
      <c r="P78">
        <f t="shared" si="16"/>
        <v>0</v>
      </c>
      <c r="Q78">
        <f t="shared" si="16"/>
        <v>1</v>
      </c>
      <c r="R78">
        <f t="shared" si="16"/>
        <v>0</v>
      </c>
      <c r="S78">
        <f t="shared" si="16"/>
        <v>0</v>
      </c>
      <c r="T78">
        <f t="shared" si="16"/>
        <v>0</v>
      </c>
      <c r="U78">
        <f t="shared" si="16"/>
        <v>0</v>
      </c>
      <c r="V78">
        <f t="shared" si="16"/>
        <v>0</v>
      </c>
      <c r="W78">
        <f t="shared" si="16"/>
        <v>0</v>
      </c>
      <c r="X78">
        <f t="shared" ref="X78:AK93" si="17">IF(AND(OR($D78=X$1, $D78&gt; X$1), OR($D78= X$2, $D78&lt; X$2)), 1, 0)</f>
        <v>0</v>
      </c>
      <c r="Y78">
        <f t="shared" si="17"/>
        <v>0</v>
      </c>
      <c r="Z78">
        <f t="shared" si="17"/>
        <v>0</v>
      </c>
      <c r="AA78">
        <f t="shared" si="17"/>
        <v>0</v>
      </c>
      <c r="AB78">
        <f t="shared" si="17"/>
        <v>0</v>
      </c>
      <c r="AC78">
        <f t="shared" si="17"/>
        <v>0</v>
      </c>
      <c r="AD78">
        <f t="shared" si="17"/>
        <v>0</v>
      </c>
      <c r="AE78">
        <f t="shared" si="17"/>
        <v>0</v>
      </c>
      <c r="AF78">
        <f t="shared" si="17"/>
        <v>0</v>
      </c>
      <c r="AG78">
        <f t="shared" si="17"/>
        <v>0</v>
      </c>
      <c r="AH78">
        <f t="shared" si="17"/>
        <v>0</v>
      </c>
      <c r="AI78">
        <f t="shared" si="17"/>
        <v>0</v>
      </c>
      <c r="AJ78">
        <f t="shared" si="17"/>
        <v>0</v>
      </c>
      <c r="AK78">
        <f t="shared" si="17"/>
        <v>0</v>
      </c>
    </row>
    <row r="79" spans="2:37" hidden="1" x14ac:dyDescent="0.35">
      <c r="B79" t="s">
        <v>39</v>
      </c>
      <c r="C79">
        <v>596</v>
      </c>
      <c r="D79" s="23">
        <v>42221</v>
      </c>
      <c r="E79">
        <v>111</v>
      </c>
      <c r="F79">
        <v>461</v>
      </c>
      <c r="H79">
        <f t="shared" si="15"/>
        <v>0</v>
      </c>
      <c r="I79">
        <f t="shared" ref="I79:W92" si="18">IF(AND(OR($D79=I$1, $D79&gt; I$1), OR($D79= I$2, $D79&lt; I$2)), 1, 0)</f>
        <v>0</v>
      </c>
      <c r="J79">
        <f t="shared" si="18"/>
        <v>0</v>
      </c>
      <c r="K79">
        <f t="shared" si="18"/>
        <v>0</v>
      </c>
      <c r="L79">
        <f t="shared" si="18"/>
        <v>0</v>
      </c>
      <c r="M79">
        <f t="shared" si="18"/>
        <v>0</v>
      </c>
      <c r="N79">
        <f t="shared" si="18"/>
        <v>0</v>
      </c>
      <c r="O79">
        <f t="shared" si="18"/>
        <v>0</v>
      </c>
      <c r="P79">
        <f t="shared" si="18"/>
        <v>0</v>
      </c>
      <c r="Q79">
        <f t="shared" si="18"/>
        <v>0</v>
      </c>
      <c r="R79">
        <f t="shared" si="18"/>
        <v>0</v>
      </c>
      <c r="S79">
        <f t="shared" si="18"/>
        <v>0</v>
      </c>
      <c r="T79">
        <f t="shared" si="18"/>
        <v>0</v>
      </c>
      <c r="U79">
        <f t="shared" si="18"/>
        <v>0</v>
      </c>
      <c r="V79">
        <f t="shared" si="18"/>
        <v>1</v>
      </c>
      <c r="W79">
        <f t="shared" si="18"/>
        <v>0</v>
      </c>
      <c r="X79">
        <f t="shared" si="17"/>
        <v>0</v>
      </c>
      <c r="Y79">
        <f t="shared" si="17"/>
        <v>0</v>
      </c>
      <c r="Z79">
        <f t="shared" si="17"/>
        <v>0</v>
      </c>
      <c r="AA79">
        <f t="shared" si="17"/>
        <v>0</v>
      </c>
      <c r="AB79">
        <f t="shared" si="17"/>
        <v>0</v>
      </c>
      <c r="AC79">
        <f t="shared" si="17"/>
        <v>0</v>
      </c>
      <c r="AD79">
        <f t="shared" si="17"/>
        <v>0</v>
      </c>
      <c r="AE79">
        <f t="shared" si="17"/>
        <v>0</v>
      </c>
      <c r="AF79">
        <f t="shared" si="17"/>
        <v>0</v>
      </c>
      <c r="AG79">
        <f t="shared" si="17"/>
        <v>0</v>
      </c>
      <c r="AH79">
        <f t="shared" si="17"/>
        <v>0</v>
      </c>
      <c r="AI79">
        <f t="shared" si="17"/>
        <v>0</v>
      </c>
      <c r="AJ79">
        <f t="shared" si="17"/>
        <v>0</v>
      </c>
      <c r="AK79">
        <f t="shared" si="17"/>
        <v>0</v>
      </c>
    </row>
    <row r="80" spans="2:37" hidden="1" x14ac:dyDescent="0.35">
      <c r="B80" t="s">
        <v>892</v>
      </c>
      <c r="C80">
        <v>598</v>
      </c>
      <c r="D80" s="23">
        <v>42119</v>
      </c>
      <c r="E80">
        <v>32</v>
      </c>
      <c r="F80">
        <v>175</v>
      </c>
      <c r="H80">
        <f t="shared" si="15"/>
        <v>1</v>
      </c>
      <c r="I80">
        <f t="shared" si="18"/>
        <v>0</v>
      </c>
      <c r="J80">
        <f t="shared" si="18"/>
        <v>0</v>
      </c>
      <c r="K80">
        <f t="shared" si="18"/>
        <v>0</v>
      </c>
      <c r="L80">
        <f t="shared" si="18"/>
        <v>0</v>
      </c>
      <c r="M80">
        <f t="shared" si="18"/>
        <v>0</v>
      </c>
      <c r="N80">
        <f t="shared" si="18"/>
        <v>0</v>
      </c>
      <c r="O80">
        <f t="shared" si="18"/>
        <v>0</v>
      </c>
      <c r="P80">
        <f t="shared" si="18"/>
        <v>0</v>
      </c>
      <c r="Q80">
        <f t="shared" si="18"/>
        <v>0</v>
      </c>
      <c r="R80">
        <f t="shared" si="18"/>
        <v>0</v>
      </c>
      <c r="S80">
        <f t="shared" si="18"/>
        <v>0</v>
      </c>
      <c r="T80">
        <f t="shared" si="18"/>
        <v>0</v>
      </c>
      <c r="U80">
        <f t="shared" si="18"/>
        <v>0</v>
      </c>
      <c r="V80">
        <f t="shared" si="18"/>
        <v>0</v>
      </c>
      <c r="W80">
        <f t="shared" si="18"/>
        <v>0</v>
      </c>
      <c r="X80">
        <f t="shared" si="17"/>
        <v>0</v>
      </c>
      <c r="Y80">
        <f t="shared" si="17"/>
        <v>0</v>
      </c>
      <c r="Z80">
        <f t="shared" si="17"/>
        <v>0</v>
      </c>
      <c r="AA80">
        <f t="shared" si="17"/>
        <v>0</v>
      </c>
      <c r="AB80">
        <f t="shared" si="17"/>
        <v>0</v>
      </c>
      <c r="AC80">
        <f t="shared" si="17"/>
        <v>0</v>
      </c>
      <c r="AD80">
        <f t="shared" si="17"/>
        <v>0</v>
      </c>
      <c r="AE80">
        <f t="shared" si="17"/>
        <v>0</v>
      </c>
      <c r="AF80">
        <f t="shared" si="17"/>
        <v>0</v>
      </c>
      <c r="AG80">
        <f t="shared" si="17"/>
        <v>0</v>
      </c>
      <c r="AH80">
        <f t="shared" si="17"/>
        <v>0</v>
      </c>
      <c r="AI80">
        <f t="shared" si="17"/>
        <v>0</v>
      </c>
      <c r="AJ80">
        <f t="shared" si="17"/>
        <v>0</v>
      </c>
      <c r="AK80">
        <f t="shared" si="17"/>
        <v>0</v>
      </c>
    </row>
    <row r="81" spans="2:37" hidden="1" x14ac:dyDescent="0.35">
      <c r="B81" t="s">
        <v>1099</v>
      </c>
      <c r="C81">
        <v>600</v>
      </c>
      <c r="D81" s="23">
        <v>42311</v>
      </c>
      <c r="E81">
        <v>42</v>
      </c>
      <c r="F81">
        <v>322</v>
      </c>
      <c r="H81">
        <f t="shared" si="15"/>
        <v>0</v>
      </c>
      <c r="I81">
        <f t="shared" si="18"/>
        <v>0</v>
      </c>
      <c r="J81">
        <f t="shared" si="18"/>
        <v>0</v>
      </c>
      <c r="K81">
        <f t="shared" si="18"/>
        <v>0</v>
      </c>
      <c r="L81">
        <f t="shared" si="18"/>
        <v>0</v>
      </c>
      <c r="M81">
        <f t="shared" si="18"/>
        <v>0</v>
      </c>
      <c r="N81">
        <f t="shared" si="18"/>
        <v>0</v>
      </c>
      <c r="O81">
        <f t="shared" si="18"/>
        <v>0</v>
      </c>
      <c r="P81">
        <f t="shared" si="18"/>
        <v>0</v>
      </c>
      <c r="Q81">
        <f t="shared" si="18"/>
        <v>0</v>
      </c>
      <c r="R81">
        <f t="shared" si="18"/>
        <v>0</v>
      </c>
      <c r="S81">
        <f t="shared" si="18"/>
        <v>0</v>
      </c>
      <c r="T81">
        <f t="shared" si="18"/>
        <v>0</v>
      </c>
      <c r="U81">
        <f t="shared" si="18"/>
        <v>0</v>
      </c>
      <c r="V81">
        <f t="shared" si="18"/>
        <v>0</v>
      </c>
      <c r="W81">
        <f t="shared" si="18"/>
        <v>0</v>
      </c>
      <c r="X81">
        <f t="shared" si="17"/>
        <v>0</v>
      </c>
      <c r="Y81">
        <f t="shared" si="17"/>
        <v>0</v>
      </c>
      <c r="Z81">
        <f t="shared" si="17"/>
        <v>0</v>
      </c>
      <c r="AA81">
        <f t="shared" si="17"/>
        <v>0</v>
      </c>
      <c r="AB81">
        <f t="shared" si="17"/>
        <v>0</v>
      </c>
      <c r="AC81">
        <f t="shared" si="17"/>
        <v>0</v>
      </c>
      <c r="AD81">
        <f t="shared" si="17"/>
        <v>0</v>
      </c>
      <c r="AE81">
        <f t="shared" si="17"/>
        <v>0</v>
      </c>
      <c r="AF81">
        <f t="shared" si="17"/>
        <v>0</v>
      </c>
      <c r="AG81">
        <f t="shared" si="17"/>
        <v>0</v>
      </c>
      <c r="AH81">
        <f t="shared" si="17"/>
        <v>0</v>
      </c>
      <c r="AI81">
        <f t="shared" si="17"/>
        <v>1</v>
      </c>
      <c r="AJ81">
        <f t="shared" si="17"/>
        <v>0</v>
      </c>
      <c r="AK81">
        <f t="shared" si="17"/>
        <v>0</v>
      </c>
    </row>
    <row r="82" spans="2:37" hidden="1" x14ac:dyDescent="0.35">
      <c r="B82" t="s">
        <v>899</v>
      </c>
      <c r="C82">
        <v>604</v>
      </c>
      <c r="D82" s="23">
        <v>42206</v>
      </c>
      <c r="E82">
        <v>45</v>
      </c>
      <c r="F82">
        <v>177</v>
      </c>
      <c r="H82">
        <f t="shared" si="15"/>
        <v>0</v>
      </c>
      <c r="I82">
        <f t="shared" si="18"/>
        <v>0</v>
      </c>
      <c r="J82">
        <f t="shared" si="18"/>
        <v>0</v>
      </c>
      <c r="K82">
        <f t="shared" si="18"/>
        <v>0</v>
      </c>
      <c r="L82">
        <f t="shared" si="18"/>
        <v>0</v>
      </c>
      <c r="M82">
        <f t="shared" si="18"/>
        <v>0</v>
      </c>
      <c r="N82">
        <f t="shared" si="18"/>
        <v>0</v>
      </c>
      <c r="O82">
        <f t="shared" si="18"/>
        <v>0</v>
      </c>
      <c r="P82">
        <f t="shared" si="18"/>
        <v>0</v>
      </c>
      <c r="Q82">
        <f t="shared" si="18"/>
        <v>0</v>
      </c>
      <c r="R82">
        <f t="shared" si="18"/>
        <v>0</v>
      </c>
      <c r="S82">
        <f t="shared" si="18"/>
        <v>0</v>
      </c>
      <c r="T82">
        <f t="shared" si="18"/>
        <v>1</v>
      </c>
      <c r="U82">
        <f t="shared" si="18"/>
        <v>0</v>
      </c>
      <c r="V82">
        <f t="shared" si="18"/>
        <v>0</v>
      </c>
      <c r="W82">
        <f t="shared" si="18"/>
        <v>0</v>
      </c>
      <c r="X82">
        <f t="shared" si="17"/>
        <v>0</v>
      </c>
      <c r="Y82">
        <f t="shared" si="17"/>
        <v>0</v>
      </c>
      <c r="Z82">
        <f t="shared" si="17"/>
        <v>0</v>
      </c>
      <c r="AA82">
        <f t="shared" si="17"/>
        <v>0</v>
      </c>
      <c r="AB82">
        <f t="shared" si="17"/>
        <v>0</v>
      </c>
      <c r="AC82">
        <f t="shared" si="17"/>
        <v>0</v>
      </c>
      <c r="AD82">
        <f t="shared" si="17"/>
        <v>0</v>
      </c>
      <c r="AE82">
        <f t="shared" si="17"/>
        <v>0</v>
      </c>
      <c r="AF82">
        <f t="shared" si="17"/>
        <v>0</v>
      </c>
      <c r="AG82">
        <f t="shared" si="17"/>
        <v>0</v>
      </c>
      <c r="AH82">
        <f t="shared" si="17"/>
        <v>0</v>
      </c>
      <c r="AI82">
        <f t="shared" si="17"/>
        <v>0</v>
      </c>
      <c r="AJ82">
        <f t="shared" si="17"/>
        <v>0</v>
      </c>
      <c r="AK82">
        <f t="shared" si="17"/>
        <v>0</v>
      </c>
    </row>
    <row r="83" spans="2:37" hidden="1" x14ac:dyDescent="0.35">
      <c r="B83" t="s">
        <v>868</v>
      </c>
      <c r="C83">
        <v>605</v>
      </c>
      <c r="D83" s="23">
        <v>42236</v>
      </c>
      <c r="E83">
        <v>64</v>
      </c>
      <c r="F83">
        <v>206</v>
      </c>
      <c r="H83">
        <f t="shared" si="15"/>
        <v>0</v>
      </c>
      <c r="I83">
        <f t="shared" si="18"/>
        <v>0</v>
      </c>
      <c r="J83">
        <f t="shared" si="18"/>
        <v>0</v>
      </c>
      <c r="K83">
        <f t="shared" si="18"/>
        <v>0</v>
      </c>
      <c r="L83">
        <f t="shared" si="18"/>
        <v>0</v>
      </c>
      <c r="M83">
        <f t="shared" si="18"/>
        <v>0</v>
      </c>
      <c r="N83">
        <f t="shared" si="18"/>
        <v>0</v>
      </c>
      <c r="O83">
        <f t="shared" si="18"/>
        <v>0</v>
      </c>
      <c r="P83">
        <f t="shared" si="18"/>
        <v>0</v>
      </c>
      <c r="Q83">
        <f t="shared" si="18"/>
        <v>0</v>
      </c>
      <c r="R83">
        <f t="shared" si="18"/>
        <v>0</v>
      </c>
      <c r="S83">
        <f t="shared" si="18"/>
        <v>0</v>
      </c>
      <c r="T83">
        <f t="shared" si="18"/>
        <v>0</v>
      </c>
      <c r="U83">
        <f t="shared" si="18"/>
        <v>0</v>
      </c>
      <c r="V83">
        <f t="shared" si="18"/>
        <v>0</v>
      </c>
      <c r="W83">
        <f t="shared" si="18"/>
        <v>0</v>
      </c>
      <c r="X83">
        <f t="shared" si="17"/>
        <v>1</v>
      </c>
      <c r="Y83">
        <f t="shared" si="17"/>
        <v>0</v>
      </c>
      <c r="Z83">
        <f t="shared" si="17"/>
        <v>0</v>
      </c>
      <c r="AA83">
        <f t="shared" si="17"/>
        <v>0</v>
      </c>
      <c r="AB83">
        <f t="shared" si="17"/>
        <v>0</v>
      </c>
      <c r="AC83">
        <f t="shared" si="17"/>
        <v>0</v>
      </c>
      <c r="AD83">
        <f t="shared" si="17"/>
        <v>0</v>
      </c>
      <c r="AE83">
        <f t="shared" si="17"/>
        <v>0</v>
      </c>
      <c r="AF83">
        <f t="shared" si="17"/>
        <v>0</v>
      </c>
      <c r="AG83">
        <f t="shared" si="17"/>
        <v>0</v>
      </c>
      <c r="AH83">
        <f t="shared" si="17"/>
        <v>0</v>
      </c>
      <c r="AI83">
        <f t="shared" si="17"/>
        <v>0</v>
      </c>
      <c r="AJ83">
        <f t="shared" si="17"/>
        <v>0</v>
      </c>
      <c r="AK83">
        <f t="shared" si="17"/>
        <v>0</v>
      </c>
    </row>
    <row r="84" spans="2:37" hidden="1" x14ac:dyDescent="0.35">
      <c r="B84" t="s">
        <v>890</v>
      </c>
      <c r="C84">
        <v>607</v>
      </c>
      <c r="D84" s="23">
        <v>42198</v>
      </c>
      <c r="E84">
        <v>46</v>
      </c>
      <c r="F84">
        <v>249</v>
      </c>
      <c r="H84">
        <f t="shared" si="15"/>
        <v>0</v>
      </c>
      <c r="I84">
        <f t="shared" si="18"/>
        <v>0</v>
      </c>
      <c r="J84">
        <f t="shared" si="18"/>
        <v>0</v>
      </c>
      <c r="K84">
        <f t="shared" si="18"/>
        <v>0</v>
      </c>
      <c r="L84">
        <f t="shared" si="18"/>
        <v>0</v>
      </c>
      <c r="M84">
        <f t="shared" si="18"/>
        <v>0</v>
      </c>
      <c r="N84">
        <f t="shared" si="18"/>
        <v>0</v>
      </c>
      <c r="O84">
        <f t="shared" si="18"/>
        <v>0</v>
      </c>
      <c r="P84">
        <f t="shared" si="18"/>
        <v>0</v>
      </c>
      <c r="Q84">
        <f t="shared" si="18"/>
        <v>0</v>
      </c>
      <c r="R84">
        <f t="shared" si="18"/>
        <v>0</v>
      </c>
      <c r="S84">
        <f t="shared" si="18"/>
        <v>1</v>
      </c>
      <c r="T84">
        <f t="shared" si="18"/>
        <v>0</v>
      </c>
      <c r="U84">
        <f t="shared" si="18"/>
        <v>0</v>
      </c>
      <c r="V84">
        <f t="shared" si="18"/>
        <v>0</v>
      </c>
      <c r="W84">
        <f t="shared" si="18"/>
        <v>0</v>
      </c>
      <c r="X84">
        <f t="shared" si="17"/>
        <v>0</v>
      </c>
      <c r="Y84">
        <f t="shared" si="17"/>
        <v>0</v>
      </c>
      <c r="Z84">
        <f t="shared" si="17"/>
        <v>0</v>
      </c>
      <c r="AA84">
        <f t="shared" si="17"/>
        <v>0</v>
      </c>
      <c r="AB84">
        <f t="shared" si="17"/>
        <v>0</v>
      </c>
      <c r="AC84">
        <f t="shared" si="17"/>
        <v>0</v>
      </c>
      <c r="AD84">
        <f t="shared" si="17"/>
        <v>0</v>
      </c>
      <c r="AE84">
        <f t="shared" si="17"/>
        <v>0</v>
      </c>
      <c r="AF84">
        <f t="shared" si="17"/>
        <v>0</v>
      </c>
      <c r="AG84">
        <f t="shared" si="17"/>
        <v>0</v>
      </c>
      <c r="AH84">
        <f t="shared" si="17"/>
        <v>0</v>
      </c>
      <c r="AI84">
        <f t="shared" si="17"/>
        <v>0</v>
      </c>
      <c r="AJ84">
        <f t="shared" si="17"/>
        <v>0</v>
      </c>
      <c r="AK84">
        <f t="shared" si="17"/>
        <v>0</v>
      </c>
    </row>
    <row r="85" spans="2:37" hidden="1" x14ac:dyDescent="0.35">
      <c r="B85" t="s">
        <v>894</v>
      </c>
      <c r="C85">
        <v>612</v>
      </c>
      <c r="D85" s="23">
        <v>42215</v>
      </c>
      <c r="E85">
        <v>41</v>
      </c>
      <c r="F85">
        <v>191</v>
      </c>
      <c r="H85">
        <f t="shared" si="15"/>
        <v>0</v>
      </c>
      <c r="I85">
        <f t="shared" si="18"/>
        <v>0</v>
      </c>
      <c r="J85">
        <f t="shared" si="18"/>
        <v>0</v>
      </c>
      <c r="K85">
        <f t="shared" si="18"/>
        <v>0</v>
      </c>
      <c r="L85">
        <f t="shared" si="18"/>
        <v>0</v>
      </c>
      <c r="M85">
        <f t="shared" si="18"/>
        <v>0</v>
      </c>
      <c r="N85">
        <f t="shared" si="18"/>
        <v>0</v>
      </c>
      <c r="O85">
        <f t="shared" si="18"/>
        <v>0</v>
      </c>
      <c r="P85">
        <f t="shared" si="18"/>
        <v>0</v>
      </c>
      <c r="Q85">
        <f t="shared" si="18"/>
        <v>0</v>
      </c>
      <c r="R85">
        <f t="shared" si="18"/>
        <v>0</v>
      </c>
      <c r="S85">
        <f t="shared" si="18"/>
        <v>0</v>
      </c>
      <c r="T85">
        <f t="shared" si="18"/>
        <v>0</v>
      </c>
      <c r="U85">
        <f t="shared" si="18"/>
        <v>1</v>
      </c>
      <c r="V85">
        <f t="shared" si="18"/>
        <v>0</v>
      </c>
      <c r="W85">
        <f t="shared" si="18"/>
        <v>0</v>
      </c>
      <c r="X85">
        <f t="shared" si="17"/>
        <v>0</v>
      </c>
      <c r="Y85">
        <f t="shared" si="17"/>
        <v>0</v>
      </c>
      <c r="Z85">
        <f t="shared" si="17"/>
        <v>0</v>
      </c>
      <c r="AA85">
        <f t="shared" si="17"/>
        <v>0</v>
      </c>
      <c r="AB85">
        <f t="shared" si="17"/>
        <v>0</v>
      </c>
      <c r="AC85">
        <f t="shared" si="17"/>
        <v>0</v>
      </c>
      <c r="AD85">
        <f t="shared" si="17"/>
        <v>0</v>
      </c>
      <c r="AE85">
        <f t="shared" si="17"/>
        <v>0</v>
      </c>
      <c r="AF85">
        <f t="shared" si="17"/>
        <v>0</v>
      </c>
      <c r="AG85">
        <f t="shared" si="17"/>
        <v>0</v>
      </c>
      <c r="AH85">
        <f t="shared" si="17"/>
        <v>0</v>
      </c>
      <c r="AI85">
        <f t="shared" si="17"/>
        <v>0</v>
      </c>
      <c r="AJ85">
        <f t="shared" si="17"/>
        <v>0</v>
      </c>
      <c r="AK85">
        <f t="shared" si="17"/>
        <v>0</v>
      </c>
    </row>
    <row r="86" spans="2:37" hidden="1" x14ac:dyDescent="0.35">
      <c r="B86" t="s">
        <v>886</v>
      </c>
      <c r="C86">
        <v>613</v>
      </c>
      <c r="D86" s="23">
        <v>42120</v>
      </c>
      <c r="E86">
        <v>27</v>
      </c>
      <c r="F86">
        <v>151</v>
      </c>
      <c r="H86">
        <f t="shared" si="15"/>
        <v>1</v>
      </c>
      <c r="I86">
        <f t="shared" si="18"/>
        <v>0</v>
      </c>
      <c r="J86">
        <f t="shared" si="18"/>
        <v>0</v>
      </c>
      <c r="K86">
        <f t="shared" si="18"/>
        <v>0</v>
      </c>
      <c r="L86">
        <f t="shared" si="18"/>
        <v>0</v>
      </c>
      <c r="M86">
        <f t="shared" si="18"/>
        <v>0</v>
      </c>
      <c r="N86">
        <f t="shared" si="18"/>
        <v>0</v>
      </c>
      <c r="O86">
        <f t="shared" si="18"/>
        <v>0</v>
      </c>
      <c r="P86">
        <f t="shared" si="18"/>
        <v>0</v>
      </c>
      <c r="Q86">
        <f t="shared" si="18"/>
        <v>0</v>
      </c>
      <c r="R86">
        <f t="shared" si="18"/>
        <v>0</v>
      </c>
      <c r="S86">
        <f t="shared" si="18"/>
        <v>0</v>
      </c>
      <c r="T86">
        <f t="shared" si="18"/>
        <v>0</v>
      </c>
      <c r="U86">
        <f t="shared" si="18"/>
        <v>0</v>
      </c>
      <c r="V86">
        <f t="shared" si="18"/>
        <v>0</v>
      </c>
      <c r="W86">
        <f t="shared" si="18"/>
        <v>0</v>
      </c>
      <c r="X86">
        <f t="shared" si="17"/>
        <v>0</v>
      </c>
      <c r="Y86">
        <f t="shared" si="17"/>
        <v>0</v>
      </c>
      <c r="Z86">
        <f t="shared" si="17"/>
        <v>0</v>
      </c>
      <c r="AA86">
        <f t="shared" si="17"/>
        <v>0</v>
      </c>
      <c r="AB86">
        <f t="shared" si="17"/>
        <v>0</v>
      </c>
      <c r="AC86">
        <f t="shared" si="17"/>
        <v>0</v>
      </c>
      <c r="AD86">
        <f t="shared" si="17"/>
        <v>0</v>
      </c>
      <c r="AE86">
        <f t="shared" si="17"/>
        <v>0</v>
      </c>
      <c r="AF86">
        <f t="shared" si="17"/>
        <v>0</v>
      </c>
      <c r="AG86">
        <f t="shared" si="17"/>
        <v>0</v>
      </c>
      <c r="AH86">
        <f t="shared" si="17"/>
        <v>0</v>
      </c>
      <c r="AI86">
        <f t="shared" si="17"/>
        <v>0</v>
      </c>
      <c r="AJ86">
        <f t="shared" si="17"/>
        <v>0</v>
      </c>
      <c r="AK86">
        <f t="shared" si="17"/>
        <v>0</v>
      </c>
    </row>
    <row r="87" spans="2:37" hidden="1" x14ac:dyDescent="0.35">
      <c r="B87" t="s">
        <v>887</v>
      </c>
      <c r="C87">
        <v>614</v>
      </c>
      <c r="D87" s="23">
        <v>42120</v>
      </c>
      <c r="E87">
        <v>48</v>
      </c>
      <c r="F87">
        <v>255</v>
      </c>
      <c r="H87">
        <f t="shared" si="15"/>
        <v>1</v>
      </c>
      <c r="I87">
        <f t="shared" si="18"/>
        <v>0</v>
      </c>
      <c r="J87">
        <f t="shared" si="18"/>
        <v>0</v>
      </c>
      <c r="K87">
        <f t="shared" si="18"/>
        <v>0</v>
      </c>
      <c r="L87">
        <f t="shared" si="18"/>
        <v>0</v>
      </c>
      <c r="M87">
        <f t="shared" si="18"/>
        <v>0</v>
      </c>
      <c r="N87">
        <f t="shared" si="18"/>
        <v>0</v>
      </c>
      <c r="O87">
        <f t="shared" si="18"/>
        <v>0</v>
      </c>
      <c r="P87">
        <f t="shared" si="18"/>
        <v>0</v>
      </c>
      <c r="Q87">
        <f t="shared" si="18"/>
        <v>0</v>
      </c>
      <c r="R87">
        <f t="shared" si="18"/>
        <v>0</v>
      </c>
      <c r="S87">
        <f t="shared" si="18"/>
        <v>0</v>
      </c>
      <c r="T87">
        <f t="shared" si="18"/>
        <v>0</v>
      </c>
      <c r="U87">
        <f t="shared" si="18"/>
        <v>0</v>
      </c>
      <c r="V87">
        <f t="shared" si="18"/>
        <v>0</v>
      </c>
      <c r="W87">
        <f t="shared" si="18"/>
        <v>0</v>
      </c>
      <c r="X87">
        <f t="shared" si="17"/>
        <v>0</v>
      </c>
      <c r="Y87">
        <f t="shared" si="17"/>
        <v>0</v>
      </c>
      <c r="Z87">
        <f t="shared" si="17"/>
        <v>0</v>
      </c>
      <c r="AA87">
        <f t="shared" si="17"/>
        <v>0</v>
      </c>
      <c r="AB87">
        <f t="shared" si="17"/>
        <v>0</v>
      </c>
      <c r="AC87">
        <f t="shared" si="17"/>
        <v>0</v>
      </c>
      <c r="AD87">
        <f t="shared" si="17"/>
        <v>0</v>
      </c>
      <c r="AE87">
        <f t="shared" si="17"/>
        <v>0</v>
      </c>
      <c r="AF87">
        <f t="shared" si="17"/>
        <v>0</v>
      </c>
      <c r="AG87">
        <f t="shared" si="17"/>
        <v>0</v>
      </c>
      <c r="AH87">
        <f t="shared" si="17"/>
        <v>0</v>
      </c>
      <c r="AI87">
        <f t="shared" si="17"/>
        <v>0</v>
      </c>
      <c r="AJ87">
        <f t="shared" si="17"/>
        <v>0</v>
      </c>
      <c r="AK87">
        <f t="shared" si="17"/>
        <v>0</v>
      </c>
    </row>
    <row r="88" spans="2:37" hidden="1" x14ac:dyDescent="0.35">
      <c r="B88" t="s">
        <v>895</v>
      </c>
      <c r="C88">
        <v>615</v>
      </c>
      <c r="D88" s="23">
        <v>42124</v>
      </c>
      <c r="E88">
        <v>99</v>
      </c>
      <c r="F88">
        <v>551</v>
      </c>
      <c r="H88">
        <f t="shared" si="15"/>
        <v>1</v>
      </c>
      <c r="I88">
        <f t="shared" si="18"/>
        <v>0</v>
      </c>
      <c r="J88">
        <f t="shared" si="18"/>
        <v>0</v>
      </c>
      <c r="K88">
        <f t="shared" si="18"/>
        <v>0</v>
      </c>
      <c r="L88">
        <f t="shared" si="18"/>
        <v>0</v>
      </c>
      <c r="M88">
        <f t="shared" si="18"/>
        <v>0</v>
      </c>
      <c r="N88">
        <f t="shared" si="18"/>
        <v>0</v>
      </c>
      <c r="O88">
        <f t="shared" si="18"/>
        <v>0</v>
      </c>
      <c r="P88">
        <f t="shared" si="18"/>
        <v>0</v>
      </c>
      <c r="Q88">
        <f t="shared" si="18"/>
        <v>0</v>
      </c>
      <c r="R88">
        <f t="shared" si="18"/>
        <v>0</v>
      </c>
      <c r="S88">
        <f t="shared" si="18"/>
        <v>0</v>
      </c>
      <c r="T88">
        <f t="shared" si="18"/>
        <v>0</v>
      </c>
      <c r="U88">
        <f t="shared" si="18"/>
        <v>0</v>
      </c>
      <c r="V88">
        <f t="shared" si="18"/>
        <v>0</v>
      </c>
      <c r="W88">
        <f t="shared" si="18"/>
        <v>0</v>
      </c>
      <c r="X88">
        <f t="shared" si="17"/>
        <v>0</v>
      </c>
      <c r="Y88">
        <f t="shared" si="17"/>
        <v>0</v>
      </c>
      <c r="Z88">
        <f t="shared" si="17"/>
        <v>0</v>
      </c>
      <c r="AA88">
        <f t="shared" si="17"/>
        <v>0</v>
      </c>
      <c r="AB88">
        <f t="shared" si="17"/>
        <v>0</v>
      </c>
      <c r="AC88">
        <f t="shared" si="17"/>
        <v>0</v>
      </c>
      <c r="AD88">
        <f t="shared" si="17"/>
        <v>0</v>
      </c>
      <c r="AE88">
        <f t="shared" si="17"/>
        <v>0</v>
      </c>
      <c r="AF88">
        <f t="shared" si="17"/>
        <v>0</v>
      </c>
      <c r="AG88">
        <f t="shared" si="17"/>
        <v>0</v>
      </c>
      <c r="AH88">
        <f t="shared" si="17"/>
        <v>0</v>
      </c>
      <c r="AI88">
        <f t="shared" si="17"/>
        <v>0</v>
      </c>
      <c r="AJ88">
        <f t="shared" si="17"/>
        <v>0</v>
      </c>
      <c r="AK88">
        <f t="shared" si="17"/>
        <v>0</v>
      </c>
    </row>
    <row r="89" spans="2:37" hidden="1" x14ac:dyDescent="0.35">
      <c r="B89" t="s">
        <v>1082</v>
      </c>
      <c r="C89">
        <v>617</v>
      </c>
      <c r="D89" s="23">
        <v>42120</v>
      </c>
      <c r="E89">
        <v>30</v>
      </c>
      <c r="F89">
        <v>95</v>
      </c>
      <c r="H89">
        <f t="shared" si="15"/>
        <v>1</v>
      </c>
      <c r="I89">
        <f t="shared" si="18"/>
        <v>0</v>
      </c>
      <c r="J89">
        <f t="shared" si="18"/>
        <v>0</v>
      </c>
      <c r="K89">
        <f t="shared" si="18"/>
        <v>0</v>
      </c>
      <c r="L89">
        <f t="shared" si="18"/>
        <v>0</v>
      </c>
      <c r="M89">
        <f t="shared" si="18"/>
        <v>0</v>
      </c>
      <c r="N89">
        <f t="shared" si="18"/>
        <v>0</v>
      </c>
      <c r="O89">
        <f t="shared" si="18"/>
        <v>0</v>
      </c>
      <c r="P89">
        <f t="shared" si="18"/>
        <v>0</v>
      </c>
      <c r="Q89">
        <f t="shared" si="18"/>
        <v>0</v>
      </c>
      <c r="R89">
        <f t="shared" si="18"/>
        <v>0</v>
      </c>
      <c r="S89">
        <f t="shared" si="18"/>
        <v>0</v>
      </c>
      <c r="T89">
        <f t="shared" si="18"/>
        <v>0</v>
      </c>
      <c r="U89">
        <f t="shared" si="18"/>
        <v>0</v>
      </c>
      <c r="V89">
        <f t="shared" si="18"/>
        <v>0</v>
      </c>
      <c r="W89">
        <f t="shared" si="18"/>
        <v>0</v>
      </c>
      <c r="X89">
        <f t="shared" si="17"/>
        <v>0</v>
      </c>
      <c r="Y89">
        <f t="shared" si="17"/>
        <v>0</v>
      </c>
      <c r="Z89">
        <f t="shared" si="17"/>
        <v>0</v>
      </c>
      <c r="AA89">
        <f t="shared" si="17"/>
        <v>0</v>
      </c>
      <c r="AB89">
        <f t="shared" si="17"/>
        <v>0</v>
      </c>
      <c r="AC89">
        <f t="shared" si="17"/>
        <v>0</v>
      </c>
      <c r="AD89">
        <f t="shared" si="17"/>
        <v>0</v>
      </c>
      <c r="AE89">
        <f t="shared" si="17"/>
        <v>0</v>
      </c>
      <c r="AF89">
        <f t="shared" si="17"/>
        <v>0</v>
      </c>
      <c r="AG89">
        <f t="shared" si="17"/>
        <v>0</v>
      </c>
      <c r="AH89">
        <f t="shared" si="17"/>
        <v>0</v>
      </c>
      <c r="AI89">
        <f t="shared" si="17"/>
        <v>0</v>
      </c>
      <c r="AJ89">
        <f t="shared" si="17"/>
        <v>0</v>
      </c>
      <c r="AK89">
        <f t="shared" si="17"/>
        <v>0</v>
      </c>
    </row>
    <row r="90" spans="2:37" hidden="1" x14ac:dyDescent="0.35">
      <c r="B90" t="s">
        <v>1085</v>
      </c>
      <c r="C90">
        <v>618</v>
      </c>
      <c r="D90" s="23">
        <v>42250</v>
      </c>
      <c r="E90">
        <v>42</v>
      </c>
      <c r="F90">
        <v>175</v>
      </c>
      <c r="H90">
        <f t="shared" si="15"/>
        <v>0</v>
      </c>
      <c r="I90">
        <f t="shared" si="18"/>
        <v>0</v>
      </c>
      <c r="J90">
        <f t="shared" si="18"/>
        <v>0</v>
      </c>
      <c r="K90">
        <f t="shared" si="18"/>
        <v>0</v>
      </c>
      <c r="L90">
        <f t="shared" si="18"/>
        <v>0</v>
      </c>
      <c r="M90">
        <f t="shared" si="18"/>
        <v>0</v>
      </c>
      <c r="N90">
        <f t="shared" si="18"/>
        <v>0</v>
      </c>
      <c r="O90">
        <f t="shared" si="18"/>
        <v>0</v>
      </c>
      <c r="P90">
        <f t="shared" si="18"/>
        <v>0</v>
      </c>
      <c r="Q90">
        <f t="shared" si="18"/>
        <v>0</v>
      </c>
      <c r="R90">
        <f t="shared" si="18"/>
        <v>0</v>
      </c>
      <c r="S90">
        <f t="shared" si="18"/>
        <v>0</v>
      </c>
      <c r="T90">
        <f t="shared" si="18"/>
        <v>0</v>
      </c>
      <c r="U90">
        <f t="shared" si="18"/>
        <v>0</v>
      </c>
      <c r="V90">
        <f t="shared" si="18"/>
        <v>0</v>
      </c>
      <c r="W90">
        <f t="shared" si="18"/>
        <v>0</v>
      </c>
      <c r="X90">
        <f t="shared" si="17"/>
        <v>0</v>
      </c>
      <c r="Y90">
        <f t="shared" si="17"/>
        <v>0</v>
      </c>
      <c r="Z90">
        <f t="shared" si="17"/>
        <v>1</v>
      </c>
      <c r="AA90">
        <f t="shared" si="17"/>
        <v>0</v>
      </c>
      <c r="AB90">
        <f t="shared" si="17"/>
        <v>0</v>
      </c>
      <c r="AC90">
        <f t="shared" si="17"/>
        <v>0</v>
      </c>
      <c r="AD90">
        <f t="shared" si="17"/>
        <v>0</v>
      </c>
      <c r="AE90">
        <f t="shared" si="17"/>
        <v>0</v>
      </c>
      <c r="AF90">
        <f t="shared" si="17"/>
        <v>0</v>
      </c>
      <c r="AG90">
        <f t="shared" si="17"/>
        <v>0</v>
      </c>
      <c r="AH90">
        <f t="shared" si="17"/>
        <v>0</v>
      </c>
      <c r="AI90">
        <f t="shared" si="17"/>
        <v>0</v>
      </c>
      <c r="AJ90">
        <f t="shared" si="17"/>
        <v>0</v>
      </c>
      <c r="AK90">
        <f t="shared" si="17"/>
        <v>0</v>
      </c>
    </row>
    <row r="91" spans="2:37" hidden="1" x14ac:dyDescent="0.35">
      <c r="B91" t="s">
        <v>1084</v>
      </c>
      <c r="C91">
        <v>619</v>
      </c>
      <c r="D91" s="23">
        <v>42150</v>
      </c>
      <c r="E91">
        <v>45</v>
      </c>
      <c r="F91">
        <v>182</v>
      </c>
      <c r="H91">
        <f t="shared" si="15"/>
        <v>0</v>
      </c>
      <c r="I91">
        <f t="shared" si="18"/>
        <v>0</v>
      </c>
      <c r="J91">
        <f t="shared" si="18"/>
        <v>0</v>
      </c>
      <c r="K91">
        <f t="shared" si="18"/>
        <v>0</v>
      </c>
      <c r="L91">
        <f t="shared" si="18"/>
        <v>1</v>
      </c>
      <c r="M91">
        <f t="shared" si="18"/>
        <v>0</v>
      </c>
      <c r="N91">
        <f t="shared" si="18"/>
        <v>0</v>
      </c>
      <c r="O91">
        <f t="shared" si="18"/>
        <v>0</v>
      </c>
      <c r="P91">
        <f t="shared" si="18"/>
        <v>0</v>
      </c>
      <c r="Q91">
        <f t="shared" si="18"/>
        <v>0</v>
      </c>
      <c r="R91">
        <f t="shared" si="18"/>
        <v>0</v>
      </c>
      <c r="S91">
        <f t="shared" si="18"/>
        <v>0</v>
      </c>
      <c r="T91">
        <f t="shared" si="18"/>
        <v>0</v>
      </c>
      <c r="U91">
        <f t="shared" si="18"/>
        <v>0</v>
      </c>
      <c r="V91">
        <f t="shared" si="18"/>
        <v>0</v>
      </c>
      <c r="W91">
        <f t="shared" si="18"/>
        <v>0</v>
      </c>
      <c r="X91">
        <f t="shared" si="17"/>
        <v>0</v>
      </c>
      <c r="Y91">
        <f t="shared" si="17"/>
        <v>0</v>
      </c>
      <c r="Z91">
        <f t="shared" si="17"/>
        <v>0</v>
      </c>
      <c r="AA91">
        <f t="shared" si="17"/>
        <v>0</v>
      </c>
      <c r="AB91">
        <f t="shared" si="17"/>
        <v>0</v>
      </c>
      <c r="AC91">
        <f t="shared" si="17"/>
        <v>0</v>
      </c>
      <c r="AD91">
        <f t="shared" si="17"/>
        <v>0</v>
      </c>
      <c r="AE91">
        <f t="shared" si="17"/>
        <v>0</v>
      </c>
      <c r="AF91">
        <f t="shared" si="17"/>
        <v>0</v>
      </c>
      <c r="AG91">
        <f t="shared" si="17"/>
        <v>0</v>
      </c>
      <c r="AH91">
        <f t="shared" si="17"/>
        <v>0</v>
      </c>
      <c r="AI91">
        <f t="shared" si="17"/>
        <v>0</v>
      </c>
      <c r="AJ91">
        <f t="shared" si="17"/>
        <v>0</v>
      </c>
      <c r="AK91">
        <f t="shared" si="17"/>
        <v>0</v>
      </c>
    </row>
    <row r="92" spans="2:37" hidden="1" x14ac:dyDescent="0.35">
      <c r="B92" t="s">
        <v>1088</v>
      </c>
      <c r="C92">
        <v>620</v>
      </c>
      <c r="D92" s="23">
        <v>42136</v>
      </c>
      <c r="E92">
        <v>21</v>
      </c>
      <c r="F92">
        <v>92</v>
      </c>
      <c r="H92">
        <f t="shared" si="15"/>
        <v>0</v>
      </c>
      <c r="I92">
        <f t="shared" si="18"/>
        <v>0</v>
      </c>
      <c r="J92">
        <f t="shared" si="18"/>
        <v>1</v>
      </c>
      <c r="K92">
        <f t="shared" si="18"/>
        <v>0</v>
      </c>
      <c r="L92">
        <f t="shared" si="18"/>
        <v>0</v>
      </c>
      <c r="M92">
        <f t="shared" si="18"/>
        <v>0</v>
      </c>
      <c r="N92">
        <f t="shared" si="18"/>
        <v>0</v>
      </c>
      <c r="O92">
        <f t="shared" si="18"/>
        <v>0</v>
      </c>
      <c r="P92">
        <f t="shared" si="18"/>
        <v>0</v>
      </c>
      <c r="Q92">
        <f t="shared" si="18"/>
        <v>0</v>
      </c>
      <c r="R92">
        <f t="shared" si="18"/>
        <v>0</v>
      </c>
      <c r="S92">
        <f t="shared" si="18"/>
        <v>0</v>
      </c>
      <c r="T92">
        <f t="shared" si="18"/>
        <v>0</v>
      </c>
      <c r="U92">
        <f t="shared" si="18"/>
        <v>0</v>
      </c>
      <c r="V92">
        <f t="shared" si="18"/>
        <v>0</v>
      </c>
      <c r="W92">
        <f t="shared" si="18"/>
        <v>0</v>
      </c>
      <c r="X92">
        <f t="shared" ref="X92:AC92" si="19">IF(AND(OR($D92=X$1, $D92&gt; X$1), OR($D92= X$2, $D92&lt; X$2)), 1, 0)</f>
        <v>0</v>
      </c>
      <c r="Y92">
        <f t="shared" si="19"/>
        <v>0</v>
      </c>
      <c r="Z92">
        <f t="shared" si="19"/>
        <v>0</v>
      </c>
      <c r="AA92">
        <f t="shared" si="19"/>
        <v>0</v>
      </c>
      <c r="AB92">
        <f t="shared" si="19"/>
        <v>0</v>
      </c>
      <c r="AC92">
        <f t="shared" si="19"/>
        <v>0</v>
      </c>
      <c r="AD92">
        <f t="shared" si="17"/>
        <v>0</v>
      </c>
      <c r="AE92">
        <f t="shared" si="17"/>
        <v>0</v>
      </c>
      <c r="AF92">
        <f t="shared" si="17"/>
        <v>0</v>
      </c>
      <c r="AG92">
        <f t="shared" si="17"/>
        <v>0</v>
      </c>
      <c r="AH92">
        <f t="shared" si="17"/>
        <v>0</v>
      </c>
      <c r="AI92">
        <f t="shared" si="17"/>
        <v>0</v>
      </c>
      <c r="AJ92">
        <f t="shared" si="17"/>
        <v>0</v>
      </c>
      <c r="AK92">
        <f t="shared" si="17"/>
        <v>0</v>
      </c>
    </row>
    <row r="93" spans="2:37" hidden="1" x14ac:dyDescent="0.35">
      <c r="B93" t="s">
        <v>1100</v>
      </c>
      <c r="C93">
        <v>621</v>
      </c>
      <c r="D93" s="23">
        <v>42185</v>
      </c>
      <c r="E93">
        <v>60</v>
      </c>
      <c r="F93">
        <v>348</v>
      </c>
      <c r="H93">
        <f t="shared" si="15"/>
        <v>0</v>
      </c>
      <c r="I93">
        <f t="shared" ref="I93:X102" si="20">IF(AND(OR($D93=I$1, $D93&gt; I$1), OR($D93= I$2, $D93&lt; I$2)), 1, 0)</f>
        <v>0</v>
      </c>
      <c r="J93">
        <f t="shared" si="20"/>
        <v>0</v>
      </c>
      <c r="K93">
        <f t="shared" si="20"/>
        <v>0</v>
      </c>
      <c r="L93">
        <f t="shared" si="20"/>
        <v>0</v>
      </c>
      <c r="M93">
        <f t="shared" si="20"/>
        <v>0</v>
      </c>
      <c r="N93">
        <f t="shared" si="20"/>
        <v>0</v>
      </c>
      <c r="O93">
        <f t="shared" si="20"/>
        <v>0</v>
      </c>
      <c r="P93">
        <f t="shared" si="20"/>
        <v>0</v>
      </c>
      <c r="Q93">
        <f t="shared" si="20"/>
        <v>1</v>
      </c>
      <c r="R93">
        <f t="shared" si="20"/>
        <v>0</v>
      </c>
      <c r="S93">
        <f t="shared" si="20"/>
        <v>0</v>
      </c>
      <c r="T93">
        <f t="shared" si="20"/>
        <v>0</v>
      </c>
      <c r="U93">
        <f t="shared" si="20"/>
        <v>0</v>
      </c>
      <c r="V93">
        <f t="shared" si="20"/>
        <v>0</v>
      </c>
      <c r="W93">
        <f t="shared" si="20"/>
        <v>0</v>
      </c>
      <c r="X93">
        <f t="shared" si="20"/>
        <v>0</v>
      </c>
      <c r="Y93">
        <f t="shared" ref="Y93:Z102" si="21">IF(AND(OR($D93=Y$1, $D93&gt; Y$1), OR($D93= Y$2, $D93&lt; Y$2)), 1, 0)</f>
        <v>0</v>
      </c>
      <c r="Z93">
        <f t="shared" si="21"/>
        <v>0</v>
      </c>
      <c r="AA93">
        <f t="shared" si="17"/>
        <v>0</v>
      </c>
      <c r="AB93">
        <f t="shared" si="17"/>
        <v>0</v>
      </c>
      <c r="AC93">
        <f t="shared" si="17"/>
        <v>0</v>
      </c>
      <c r="AD93">
        <f t="shared" si="17"/>
        <v>0</v>
      </c>
      <c r="AE93">
        <f t="shared" si="17"/>
        <v>0</v>
      </c>
      <c r="AF93">
        <f t="shared" si="17"/>
        <v>0</v>
      </c>
      <c r="AG93">
        <f t="shared" si="17"/>
        <v>0</v>
      </c>
      <c r="AH93">
        <f t="shared" si="17"/>
        <v>0</v>
      </c>
      <c r="AI93">
        <f t="shared" si="17"/>
        <v>0</v>
      </c>
      <c r="AJ93">
        <f t="shared" si="17"/>
        <v>0</v>
      </c>
      <c r="AK93">
        <f t="shared" si="17"/>
        <v>0</v>
      </c>
    </row>
    <row r="94" spans="2:37" hidden="1" x14ac:dyDescent="0.35">
      <c r="B94" t="s">
        <v>1101</v>
      </c>
      <c r="C94">
        <v>622</v>
      </c>
      <c r="D94" s="23">
        <v>42209</v>
      </c>
      <c r="E94">
        <v>20</v>
      </c>
      <c r="F94">
        <v>115</v>
      </c>
      <c r="H94">
        <f t="shared" si="15"/>
        <v>0</v>
      </c>
      <c r="I94">
        <f t="shared" si="20"/>
        <v>0</v>
      </c>
      <c r="J94">
        <f t="shared" si="20"/>
        <v>0</v>
      </c>
      <c r="K94">
        <f t="shared" si="20"/>
        <v>0</v>
      </c>
      <c r="L94">
        <f t="shared" si="20"/>
        <v>0</v>
      </c>
      <c r="M94">
        <f t="shared" si="20"/>
        <v>0</v>
      </c>
      <c r="N94">
        <f t="shared" si="20"/>
        <v>0</v>
      </c>
      <c r="O94">
        <f t="shared" si="20"/>
        <v>0</v>
      </c>
      <c r="P94">
        <f t="shared" si="20"/>
        <v>0</v>
      </c>
      <c r="Q94">
        <f t="shared" si="20"/>
        <v>0</v>
      </c>
      <c r="R94">
        <f t="shared" si="20"/>
        <v>0</v>
      </c>
      <c r="S94">
        <f t="shared" si="20"/>
        <v>0</v>
      </c>
      <c r="T94">
        <f t="shared" si="20"/>
        <v>1</v>
      </c>
      <c r="U94">
        <f t="shared" si="20"/>
        <v>0</v>
      </c>
      <c r="V94">
        <f t="shared" si="20"/>
        <v>0</v>
      </c>
      <c r="W94">
        <f t="shared" si="20"/>
        <v>0</v>
      </c>
      <c r="X94">
        <f t="shared" si="20"/>
        <v>0</v>
      </c>
      <c r="Y94">
        <f t="shared" si="21"/>
        <v>0</v>
      </c>
      <c r="Z94">
        <f t="shared" si="21"/>
        <v>0</v>
      </c>
      <c r="AA94">
        <f t="shared" ref="AA94:AK102" si="22">IF(AND(OR($D94=AA$1, $D94&gt; AA$1), OR($D94= AA$2, $D94&lt; AA$2)), 1, 0)</f>
        <v>0</v>
      </c>
      <c r="AB94">
        <f t="shared" si="22"/>
        <v>0</v>
      </c>
      <c r="AC94">
        <f t="shared" si="22"/>
        <v>0</v>
      </c>
      <c r="AD94">
        <f t="shared" si="22"/>
        <v>0</v>
      </c>
      <c r="AE94">
        <f t="shared" si="22"/>
        <v>0</v>
      </c>
      <c r="AF94">
        <f t="shared" si="22"/>
        <v>0</v>
      </c>
      <c r="AG94">
        <f t="shared" si="22"/>
        <v>0</v>
      </c>
      <c r="AH94">
        <f t="shared" si="22"/>
        <v>0</v>
      </c>
      <c r="AI94">
        <f t="shared" si="22"/>
        <v>0</v>
      </c>
      <c r="AJ94">
        <f t="shared" si="22"/>
        <v>0</v>
      </c>
      <c r="AK94">
        <f t="shared" si="22"/>
        <v>0</v>
      </c>
    </row>
    <row r="95" spans="2:37" hidden="1" x14ac:dyDescent="0.35">
      <c r="B95" t="s">
        <v>1097</v>
      </c>
      <c r="C95">
        <v>623</v>
      </c>
      <c r="D95" s="23">
        <v>42119</v>
      </c>
      <c r="E95">
        <v>22</v>
      </c>
      <c r="F95">
        <v>119</v>
      </c>
      <c r="H95">
        <f t="shared" ref="H95:H102" si="23">IF(AND(OR($D95=H$1, $D95&gt; H$1), OR($D95= H$2, $D95&lt; H$2)), 1, 0)</f>
        <v>1</v>
      </c>
      <c r="I95">
        <f t="shared" si="20"/>
        <v>0</v>
      </c>
      <c r="J95">
        <f t="shared" si="20"/>
        <v>0</v>
      </c>
      <c r="K95">
        <f t="shared" si="20"/>
        <v>0</v>
      </c>
      <c r="L95">
        <f t="shared" si="20"/>
        <v>0</v>
      </c>
      <c r="M95">
        <f t="shared" si="20"/>
        <v>0</v>
      </c>
      <c r="N95">
        <f t="shared" si="20"/>
        <v>0</v>
      </c>
      <c r="O95">
        <f t="shared" si="20"/>
        <v>0</v>
      </c>
      <c r="P95">
        <f t="shared" si="20"/>
        <v>0</v>
      </c>
      <c r="Q95">
        <f t="shared" si="20"/>
        <v>0</v>
      </c>
      <c r="R95">
        <f t="shared" si="20"/>
        <v>0</v>
      </c>
      <c r="S95">
        <f t="shared" si="20"/>
        <v>0</v>
      </c>
      <c r="T95">
        <f t="shared" si="20"/>
        <v>0</v>
      </c>
      <c r="U95">
        <f t="shared" si="20"/>
        <v>0</v>
      </c>
      <c r="V95">
        <f t="shared" si="20"/>
        <v>0</v>
      </c>
      <c r="W95">
        <f t="shared" si="20"/>
        <v>0</v>
      </c>
      <c r="X95">
        <f t="shared" si="20"/>
        <v>0</v>
      </c>
      <c r="Y95">
        <f t="shared" si="21"/>
        <v>0</v>
      </c>
      <c r="Z95">
        <f t="shared" si="21"/>
        <v>0</v>
      </c>
      <c r="AA95">
        <f t="shared" si="22"/>
        <v>0</v>
      </c>
      <c r="AB95">
        <f t="shared" si="22"/>
        <v>0</v>
      </c>
      <c r="AC95">
        <f t="shared" si="22"/>
        <v>0</v>
      </c>
      <c r="AD95">
        <f t="shared" si="22"/>
        <v>0</v>
      </c>
      <c r="AE95">
        <f t="shared" si="22"/>
        <v>0</v>
      </c>
      <c r="AF95">
        <f t="shared" si="22"/>
        <v>0</v>
      </c>
      <c r="AG95">
        <f t="shared" si="22"/>
        <v>0</v>
      </c>
      <c r="AH95">
        <f t="shared" si="22"/>
        <v>0</v>
      </c>
      <c r="AI95">
        <f t="shared" si="22"/>
        <v>0</v>
      </c>
      <c r="AJ95">
        <f t="shared" si="22"/>
        <v>0</v>
      </c>
      <c r="AK95">
        <f t="shared" si="22"/>
        <v>0</v>
      </c>
    </row>
    <row r="96" spans="2:37" hidden="1" x14ac:dyDescent="0.35">
      <c r="B96" t="s">
        <v>1091</v>
      </c>
      <c r="C96">
        <v>624</v>
      </c>
      <c r="D96" s="23">
        <v>42121</v>
      </c>
      <c r="E96">
        <v>65</v>
      </c>
      <c r="F96">
        <v>296</v>
      </c>
      <c r="H96">
        <f t="shared" si="23"/>
        <v>1</v>
      </c>
      <c r="I96">
        <f t="shared" si="20"/>
        <v>0</v>
      </c>
      <c r="J96">
        <f t="shared" si="20"/>
        <v>0</v>
      </c>
      <c r="K96">
        <f t="shared" si="20"/>
        <v>0</v>
      </c>
      <c r="L96">
        <f t="shared" si="20"/>
        <v>0</v>
      </c>
      <c r="M96">
        <f t="shared" si="20"/>
        <v>0</v>
      </c>
      <c r="N96">
        <f t="shared" si="20"/>
        <v>0</v>
      </c>
      <c r="O96">
        <f t="shared" si="20"/>
        <v>0</v>
      </c>
      <c r="P96">
        <f t="shared" si="20"/>
        <v>0</v>
      </c>
      <c r="Q96">
        <f t="shared" si="20"/>
        <v>0</v>
      </c>
      <c r="R96">
        <f t="shared" si="20"/>
        <v>0</v>
      </c>
      <c r="S96">
        <f t="shared" si="20"/>
        <v>0</v>
      </c>
      <c r="T96">
        <f t="shared" si="20"/>
        <v>0</v>
      </c>
      <c r="U96">
        <f t="shared" si="20"/>
        <v>0</v>
      </c>
      <c r="V96">
        <f t="shared" si="20"/>
        <v>0</v>
      </c>
      <c r="W96">
        <f t="shared" si="20"/>
        <v>0</v>
      </c>
      <c r="X96">
        <f t="shared" si="20"/>
        <v>0</v>
      </c>
      <c r="Y96">
        <f t="shared" si="21"/>
        <v>0</v>
      </c>
      <c r="Z96">
        <f t="shared" si="21"/>
        <v>0</v>
      </c>
      <c r="AA96">
        <f t="shared" si="22"/>
        <v>0</v>
      </c>
      <c r="AB96">
        <f t="shared" si="22"/>
        <v>0</v>
      </c>
      <c r="AC96">
        <f t="shared" si="22"/>
        <v>0</v>
      </c>
      <c r="AD96">
        <f t="shared" si="22"/>
        <v>0</v>
      </c>
      <c r="AE96">
        <f t="shared" si="22"/>
        <v>0</v>
      </c>
      <c r="AF96">
        <f t="shared" si="22"/>
        <v>0</v>
      </c>
      <c r="AG96">
        <f t="shared" si="22"/>
        <v>0</v>
      </c>
      <c r="AH96">
        <f t="shared" si="22"/>
        <v>0</v>
      </c>
      <c r="AI96">
        <f t="shared" si="22"/>
        <v>0</v>
      </c>
      <c r="AJ96">
        <f t="shared" si="22"/>
        <v>0</v>
      </c>
      <c r="AK96">
        <f t="shared" si="22"/>
        <v>0</v>
      </c>
    </row>
    <row r="97" spans="2:38" hidden="1" x14ac:dyDescent="0.35">
      <c r="B97" t="s">
        <v>1095</v>
      </c>
      <c r="C97">
        <v>625</v>
      </c>
      <c r="D97" s="23">
        <v>42130</v>
      </c>
      <c r="E97">
        <v>40</v>
      </c>
      <c r="F97">
        <v>213</v>
      </c>
      <c r="H97">
        <f t="shared" si="23"/>
        <v>0</v>
      </c>
      <c r="I97">
        <f t="shared" si="20"/>
        <v>1</v>
      </c>
      <c r="J97">
        <f t="shared" si="20"/>
        <v>0</v>
      </c>
      <c r="K97">
        <f t="shared" si="20"/>
        <v>0</v>
      </c>
      <c r="L97">
        <f t="shared" si="20"/>
        <v>0</v>
      </c>
      <c r="M97">
        <f t="shared" si="20"/>
        <v>0</v>
      </c>
      <c r="N97">
        <f t="shared" si="20"/>
        <v>0</v>
      </c>
      <c r="O97">
        <f t="shared" si="20"/>
        <v>0</v>
      </c>
      <c r="P97">
        <f t="shared" si="20"/>
        <v>0</v>
      </c>
      <c r="Q97">
        <f t="shared" si="20"/>
        <v>0</v>
      </c>
      <c r="R97">
        <f t="shared" si="20"/>
        <v>0</v>
      </c>
      <c r="S97">
        <f t="shared" si="20"/>
        <v>0</v>
      </c>
      <c r="T97">
        <f t="shared" si="20"/>
        <v>0</v>
      </c>
      <c r="U97">
        <f t="shared" si="20"/>
        <v>0</v>
      </c>
      <c r="V97">
        <f t="shared" si="20"/>
        <v>0</v>
      </c>
      <c r="W97">
        <f t="shared" si="20"/>
        <v>0</v>
      </c>
      <c r="X97">
        <f t="shared" si="20"/>
        <v>0</v>
      </c>
      <c r="Y97">
        <f t="shared" si="21"/>
        <v>0</v>
      </c>
      <c r="Z97">
        <f t="shared" si="21"/>
        <v>0</v>
      </c>
      <c r="AA97">
        <f t="shared" si="22"/>
        <v>0</v>
      </c>
      <c r="AB97">
        <f t="shared" si="22"/>
        <v>0</v>
      </c>
      <c r="AC97">
        <f t="shared" si="22"/>
        <v>0</v>
      </c>
      <c r="AD97">
        <f t="shared" si="22"/>
        <v>0</v>
      </c>
      <c r="AE97">
        <f t="shared" si="22"/>
        <v>0</v>
      </c>
      <c r="AF97">
        <f t="shared" si="22"/>
        <v>0</v>
      </c>
      <c r="AG97">
        <f t="shared" si="22"/>
        <v>0</v>
      </c>
      <c r="AH97">
        <f t="shared" si="22"/>
        <v>0</v>
      </c>
      <c r="AI97">
        <f t="shared" si="22"/>
        <v>0</v>
      </c>
      <c r="AJ97">
        <f t="shared" si="22"/>
        <v>0</v>
      </c>
      <c r="AK97">
        <f t="shared" si="22"/>
        <v>0</v>
      </c>
    </row>
    <row r="98" spans="2:38" hidden="1" x14ac:dyDescent="0.35">
      <c r="B98" t="s">
        <v>1094</v>
      </c>
      <c r="C98">
        <v>626</v>
      </c>
      <c r="D98" s="23">
        <v>42295</v>
      </c>
      <c r="E98">
        <v>35</v>
      </c>
      <c r="F98">
        <v>184</v>
      </c>
      <c r="H98">
        <f t="shared" si="23"/>
        <v>0</v>
      </c>
      <c r="I98">
        <f t="shared" si="20"/>
        <v>0</v>
      </c>
      <c r="J98">
        <f t="shared" si="20"/>
        <v>0</v>
      </c>
      <c r="K98">
        <f t="shared" si="20"/>
        <v>0</v>
      </c>
      <c r="L98">
        <f t="shared" si="20"/>
        <v>0</v>
      </c>
      <c r="M98">
        <f t="shared" si="20"/>
        <v>0</v>
      </c>
      <c r="N98">
        <f t="shared" si="20"/>
        <v>0</v>
      </c>
      <c r="O98">
        <f t="shared" si="20"/>
        <v>0</v>
      </c>
      <c r="P98">
        <f t="shared" si="20"/>
        <v>0</v>
      </c>
      <c r="Q98">
        <f t="shared" si="20"/>
        <v>0</v>
      </c>
      <c r="R98">
        <f t="shared" si="20"/>
        <v>0</v>
      </c>
      <c r="S98">
        <f t="shared" si="20"/>
        <v>0</v>
      </c>
      <c r="T98">
        <f t="shared" si="20"/>
        <v>0</v>
      </c>
      <c r="U98">
        <f t="shared" si="20"/>
        <v>0</v>
      </c>
      <c r="V98">
        <f t="shared" si="20"/>
        <v>0</v>
      </c>
      <c r="W98">
        <f t="shared" si="20"/>
        <v>0</v>
      </c>
      <c r="X98">
        <f t="shared" si="20"/>
        <v>0</v>
      </c>
      <c r="Y98">
        <f t="shared" si="21"/>
        <v>0</v>
      </c>
      <c r="Z98">
        <f t="shared" si="21"/>
        <v>0</v>
      </c>
      <c r="AA98">
        <f t="shared" si="22"/>
        <v>0</v>
      </c>
      <c r="AB98">
        <f t="shared" si="22"/>
        <v>0</v>
      </c>
      <c r="AC98">
        <f t="shared" si="22"/>
        <v>0</v>
      </c>
      <c r="AD98">
        <f t="shared" si="22"/>
        <v>0</v>
      </c>
      <c r="AE98">
        <f t="shared" si="22"/>
        <v>0</v>
      </c>
      <c r="AF98">
        <f t="shared" si="22"/>
        <v>1</v>
      </c>
      <c r="AG98">
        <f t="shared" si="22"/>
        <v>0</v>
      </c>
      <c r="AH98">
        <f t="shared" si="22"/>
        <v>0</v>
      </c>
      <c r="AI98">
        <f t="shared" si="22"/>
        <v>0</v>
      </c>
      <c r="AJ98">
        <f t="shared" si="22"/>
        <v>0</v>
      </c>
      <c r="AK98">
        <f t="shared" si="22"/>
        <v>0</v>
      </c>
    </row>
    <row r="99" spans="2:38" hidden="1" x14ac:dyDescent="0.35">
      <c r="B99" t="s">
        <v>1098</v>
      </c>
      <c r="C99">
        <v>627</v>
      </c>
      <c r="D99" s="23">
        <v>42139</v>
      </c>
      <c r="E99">
        <v>25</v>
      </c>
      <c r="F99">
        <v>145</v>
      </c>
      <c r="H99">
        <f t="shared" si="23"/>
        <v>0</v>
      </c>
      <c r="I99">
        <f t="shared" si="20"/>
        <v>0</v>
      </c>
      <c r="J99">
        <f t="shared" si="20"/>
        <v>1</v>
      </c>
      <c r="K99">
        <f t="shared" si="20"/>
        <v>0</v>
      </c>
      <c r="L99">
        <f t="shared" si="20"/>
        <v>0</v>
      </c>
      <c r="M99">
        <f t="shared" si="20"/>
        <v>0</v>
      </c>
      <c r="N99">
        <f t="shared" si="20"/>
        <v>0</v>
      </c>
      <c r="O99">
        <f t="shared" si="20"/>
        <v>0</v>
      </c>
      <c r="P99">
        <f t="shared" si="20"/>
        <v>0</v>
      </c>
      <c r="Q99">
        <f t="shared" si="20"/>
        <v>0</v>
      </c>
      <c r="R99">
        <f t="shared" si="20"/>
        <v>0</v>
      </c>
      <c r="S99">
        <f t="shared" si="20"/>
        <v>0</v>
      </c>
      <c r="T99">
        <f t="shared" si="20"/>
        <v>0</v>
      </c>
      <c r="U99">
        <f t="shared" si="20"/>
        <v>0</v>
      </c>
      <c r="V99">
        <f t="shared" si="20"/>
        <v>0</v>
      </c>
      <c r="W99">
        <f t="shared" si="20"/>
        <v>0</v>
      </c>
      <c r="X99">
        <f t="shared" si="20"/>
        <v>0</v>
      </c>
      <c r="Y99">
        <f t="shared" si="21"/>
        <v>0</v>
      </c>
      <c r="Z99">
        <f t="shared" si="21"/>
        <v>0</v>
      </c>
      <c r="AA99">
        <f t="shared" si="22"/>
        <v>0</v>
      </c>
      <c r="AB99">
        <f t="shared" si="22"/>
        <v>0</v>
      </c>
      <c r="AC99">
        <f t="shared" si="22"/>
        <v>0</v>
      </c>
      <c r="AD99">
        <f t="shared" si="22"/>
        <v>0</v>
      </c>
      <c r="AE99">
        <f t="shared" si="22"/>
        <v>0</v>
      </c>
      <c r="AF99">
        <f t="shared" si="22"/>
        <v>0</v>
      </c>
      <c r="AG99">
        <f t="shared" si="22"/>
        <v>0</v>
      </c>
      <c r="AH99">
        <f t="shared" si="22"/>
        <v>0</v>
      </c>
      <c r="AI99">
        <f t="shared" si="22"/>
        <v>0</v>
      </c>
      <c r="AJ99">
        <f t="shared" si="22"/>
        <v>0</v>
      </c>
      <c r="AK99">
        <f t="shared" si="22"/>
        <v>0</v>
      </c>
    </row>
    <row r="100" spans="2:38" hidden="1" x14ac:dyDescent="0.35">
      <c r="B100" t="s">
        <v>1090</v>
      </c>
      <c r="C100">
        <v>628</v>
      </c>
      <c r="D100" s="23">
        <v>42316</v>
      </c>
      <c r="E100">
        <v>24</v>
      </c>
      <c r="F100">
        <v>109</v>
      </c>
      <c r="H100">
        <f t="shared" si="23"/>
        <v>0</v>
      </c>
      <c r="I100">
        <f t="shared" si="20"/>
        <v>0</v>
      </c>
      <c r="J100">
        <f t="shared" si="20"/>
        <v>0</v>
      </c>
      <c r="K100">
        <f t="shared" si="20"/>
        <v>0</v>
      </c>
      <c r="L100">
        <f t="shared" si="20"/>
        <v>0</v>
      </c>
      <c r="M100">
        <f t="shared" si="20"/>
        <v>0</v>
      </c>
      <c r="N100">
        <f t="shared" si="20"/>
        <v>0</v>
      </c>
      <c r="O100">
        <f t="shared" si="20"/>
        <v>0</v>
      </c>
      <c r="P100">
        <f t="shared" si="20"/>
        <v>0</v>
      </c>
      <c r="Q100">
        <f t="shared" si="20"/>
        <v>0</v>
      </c>
      <c r="R100">
        <f t="shared" si="20"/>
        <v>0</v>
      </c>
      <c r="S100">
        <f t="shared" si="20"/>
        <v>0</v>
      </c>
      <c r="T100">
        <f t="shared" si="20"/>
        <v>0</v>
      </c>
      <c r="U100">
        <f t="shared" si="20"/>
        <v>0</v>
      </c>
      <c r="V100">
        <f t="shared" si="20"/>
        <v>0</v>
      </c>
      <c r="W100">
        <f t="shared" si="20"/>
        <v>0</v>
      </c>
      <c r="X100">
        <f t="shared" si="20"/>
        <v>0</v>
      </c>
      <c r="Y100">
        <f t="shared" si="21"/>
        <v>0</v>
      </c>
      <c r="Z100">
        <f t="shared" si="21"/>
        <v>0</v>
      </c>
      <c r="AA100">
        <f t="shared" si="22"/>
        <v>0</v>
      </c>
      <c r="AB100">
        <f t="shared" si="22"/>
        <v>0</v>
      </c>
      <c r="AC100">
        <f t="shared" si="22"/>
        <v>0</v>
      </c>
      <c r="AD100">
        <f t="shared" si="22"/>
        <v>0</v>
      </c>
      <c r="AE100">
        <f t="shared" si="22"/>
        <v>0</v>
      </c>
      <c r="AF100">
        <f t="shared" si="22"/>
        <v>0</v>
      </c>
      <c r="AG100">
        <f t="shared" si="22"/>
        <v>0</v>
      </c>
      <c r="AH100">
        <f t="shared" si="22"/>
        <v>0</v>
      </c>
      <c r="AI100">
        <f t="shared" si="22"/>
        <v>1</v>
      </c>
      <c r="AJ100">
        <f t="shared" si="22"/>
        <v>0</v>
      </c>
      <c r="AK100">
        <f t="shared" si="22"/>
        <v>0</v>
      </c>
    </row>
    <row r="101" spans="2:38" hidden="1" x14ac:dyDescent="0.35">
      <c r="B101" t="s">
        <v>1083</v>
      </c>
      <c r="C101">
        <v>629</v>
      </c>
      <c r="D101" s="23">
        <v>42119</v>
      </c>
      <c r="E101">
        <v>20</v>
      </c>
      <c r="F101">
        <v>72</v>
      </c>
      <c r="H101">
        <f t="shared" si="23"/>
        <v>1</v>
      </c>
      <c r="I101">
        <f t="shared" si="20"/>
        <v>0</v>
      </c>
      <c r="J101">
        <f t="shared" si="20"/>
        <v>0</v>
      </c>
      <c r="K101">
        <f t="shared" si="20"/>
        <v>0</v>
      </c>
      <c r="L101">
        <f t="shared" si="20"/>
        <v>0</v>
      </c>
      <c r="M101">
        <f t="shared" si="20"/>
        <v>0</v>
      </c>
      <c r="N101">
        <f t="shared" si="20"/>
        <v>0</v>
      </c>
      <c r="O101">
        <f t="shared" si="20"/>
        <v>0</v>
      </c>
      <c r="P101">
        <f t="shared" si="20"/>
        <v>0</v>
      </c>
      <c r="Q101">
        <f t="shared" si="20"/>
        <v>0</v>
      </c>
      <c r="R101">
        <f t="shared" si="20"/>
        <v>0</v>
      </c>
      <c r="S101">
        <f t="shared" si="20"/>
        <v>0</v>
      </c>
      <c r="T101">
        <f t="shared" si="20"/>
        <v>0</v>
      </c>
      <c r="U101">
        <f t="shared" si="20"/>
        <v>0</v>
      </c>
      <c r="V101">
        <f t="shared" si="20"/>
        <v>0</v>
      </c>
      <c r="W101">
        <f t="shared" si="20"/>
        <v>0</v>
      </c>
      <c r="X101">
        <f t="shared" si="20"/>
        <v>0</v>
      </c>
      <c r="Y101">
        <f t="shared" si="21"/>
        <v>0</v>
      </c>
      <c r="Z101">
        <f t="shared" si="21"/>
        <v>0</v>
      </c>
      <c r="AA101">
        <f t="shared" si="22"/>
        <v>0</v>
      </c>
      <c r="AB101">
        <f t="shared" si="22"/>
        <v>0</v>
      </c>
      <c r="AC101">
        <f t="shared" si="22"/>
        <v>0</v>
      </c>
      <c r="AD101">
        <f t="shared" si="22"/>
        <v>0</v>
      </c>
      <c r="AE101">
        <f t="shared" si="22"/>
        <v>0</v>
      </c>
      <c r="AF101">
        <f t="shared" si="22"/>
        <v>0</v>
      </c>
      <c r="AG101">
        <f t="shared" si="22"/>
        <v>0</v>
      </c>
      <c r="AH101">
        <f t="shared" si="22"/>
        <v>0</v>
      </c>
      <c r="AI101">
        <f t="shared" si="22"/>
        <v>0</v>
      </c>
      <c r="AJ101">
        <f t="shared" si="22"/>
        <v>0</v>
      </c>
      <c r="AK101">
        <f t="shared" si="22"/>
        <v>0</v>
      </c>
    </row>
    <row r="102" spans="2:38" hidden="1" x14ac:dyDescent="0.35">
      <c r="B102" t="s">
        <v>1087</v>
      </c>
      <c r="C102">
        <v>630</v>
      </c>
      <c r="D102" s="23">
        <v>42119</v>
      </c>
      <c r="E102">
        <v>48</v>
      </c>
      <c r="F102">
        <v>208</v>
      </c>
      <c r="H102">
        <f t="shared" si="23"/>
        <v>1</v>
      </c>
      <c r="I102">
        <f t="shared" si="20"/>
        <v>0</v>
      </c>
      <c r="J102">
        <f t="shared" si="20"/>
        <v>0</v>
      </c>
      <c r="K102">
        <f t="shared" si="20"/>
        <v>0</v>
      </c>
      <c r="L102">
        <f t="shared" si="20"/>
        <v>0</v>
      </c>
      <c r="M102">
        <f t="shared" si="20"/>
        <v>0</v>
      </c>
      <c r="N102">
        <f t="shared" si="20"/>
        <v>0</v>
      </c>
      <c r="O102">
        <f t="shared" si="20"/>
        <v>0</v>
      </c>
      <c r="P102">
        <f t="shared" si="20"/>
        <v>0</v>
      </c>
      <c r="Q102">
        <f t="shared" si="20"/>
        <v>0</v>
      </c>
      <c r="R102">
        <f t="shared" si="20"/>
        <v>0</v>
      </c>
      <c r="S102">
        <f t="shared" si="20"/>
        <v>0</v>
      </c>
      <c r="T102">
        <f t="shared" si="20"/>
        <v>0</v>
      </c>
      <c r="U102">
        <f t="shared" si="20"/>
        <v>0</v>
      </c>
      <c r="V102">
        <f t="shared" si="20"/>
        <v>0</v>
      </c>
      <c r="W102">
        <f t="shared" si="20"/>
        <v>0</v>
      </c>
      <c r="X102">
        <f t="shared" si="20"/>
        <v>0</v>
      </c>
      <c r="Y102">
        <f t="shared" si="21"/>
        <v>0</v>
      </c>
      <c r="Z102">
        <f t="shared" si="21"/>
        <v>0</v>
      </c>
      <c r="AA102">
        <f t="shared" si="22"/>
        <v>0</v>
      </c>
      <c r="AB102">
        <f t="shared" si="22"/>
        <v>0</v>
      </c>
      <c r="AC102">
        <f t="shared" si="22"/>
        <v>0</v>
      </c>
      <c r="AD102">
        <f t="shared" si="22"/>
        <v>0</v>
      </c>
      <c r="AE102">
        <f t="shared" si="22"/>
        <v>0</v>
      </c>
      <c r="AF102">
        <f t="shared" si="22"/>
        <v>0</v>
      </c>
      <c r="AG102">
        <f t="shared" si="22"/>
        <v>0</v>
      </c>
      <c r="AH102">
        <f t="shared" si="22"/>
        <v>0</v>
      </c>
      <c r="AI102">
        <f t="shared" si="22"/>
        <v>0</v>
      </c>
      <c r="AJ102">
        <f t="shared" si="22"/>
        <v>0</v>
      </c>
      <c r="AK102">
        <f t="shared" si="22"/>
        <v>0</v>
      </c>
    </row>
    <row r="103" spans="2:38" x14ac:dyDescent="0.35">
      <c r="B103" t="s">
        <v>732</v>
      </c>
      <c r="E103" s="13">
        <f>SUM(E4:E102)</f>
        <v>8173</v>
      </c>
      <c r="F103" s="13">
        <f>SUM(F4:F102)</f>
        <v>40574</v>
      </c>
      <c r="G103" s="13">
        <f>SUM(F4:F102)</f>
        <v>40574</v>
      </c>
      <c r="H103" s="13">
        <f t="shared" ref="H103:Z103" si="24">SUM(H4:H102)</f>
        <v>56</v>
      </c>
      <c r="I103" s="13">
        <f t="shared" si="24"/>
        <v>3</v>
      </c>
      <c r="J103" s="13">
        <f t="shared" si="24"/>
        <v>13</v>
      </c>
      <c r="K103" s="13">
        <f t="shared" si="24"/>
        <v>2</v>
      </c>
      <c r="L103" s="13">
        <f t="shared" si="24"/>
        <v>5</v>
      </c>
      <c r="M103" s="13">
        <f t="shared" si="24"/>
        <v>0</v>
      </c>
      <c r="N103" s="13">
        <f t="shared" si="24"/>
        <v>1</v>
      </c>
      <c r="O103" s="13">
        <f t="shared" si="24"/>
        <v>0</v>
      </c>
      <c r="P103" s="13">
        <f t="shared" si="24"/>
        <v>2</v>
      </c>
      <c r="Q103" s="13">
        <f t="shared" si="24"/>
        <v>3</v>
      </c>
      <c r="R103" s="13">
        <f t="shared" si="24"/>
        <v>0</v>
      </c>
      <c r="S103" s="13">
        <f t="shared" si="24"/>
        <v>3</v>
      </c>
      <c r="T103" s="13">
        <f t="shared" si="24"/>
        <v>3</v>
      </c>
      <c r="U103" s="13">
        <f t="shared" si="24"/>
        <v>1</v>
      </c>
      <c r="V103" s="13">
        <f t="shared" si="24"/>
        <v>1</v>
      </c>
      <c r="W103" s="13">
        <f t="shared" si="24"/>
        <v>0</v>
      </c>
      <c r="X103" s="13">
        <f t="shared" si="24"/>
        <v>1</v>
      </c>
      <c r="Y103" s="13">
        <f t="shared" si="24"/>
        <v>0</v>
      </c>
      <c r="Z103" s="13">
        <f t="shared" si="24"/>
        <v>1</v>
      </c>
      <c r="AA103" s="13">
        <f t="shared" ref="AA103:AK103" si="25">SUM(AA4:AA102)</f>
        <v>0</v>
      </c>
      <c r="AB103" s="13">
        <f t="shared" si="25"/>
        <v>0</v>
      </c>
      <c r="AC103" s="13">
        <f t="shared" si="25"/>
        <v>0</v>
      </c>
      <c r="AD103" s="13">
        <f t="shared" si="25"/>
        <v>0</v>
      </c>
      <c r="AE103" s="13">
        <f t="shared" si="25"/>
        <v>0</v>
      </c>
      <c r="AF103" s="13">
        <f t="shared" si="25"/>
        <v>1</v>
      </c>
      <c r="AG103" s="13">
        <f t="shared" si="25"/>
        <v>0</v>
      </c>
      <c r="AH103" s="13">
        <f t="shared" si="25"/>
        <v>0</v>
      </c>
      <c r="AI103" s="13">
        <f t="shared" si="25"/>
        <v>3</v>
      </c>
      <c r="AJ103" s="13">
        <f t="shared" si="25"/>
        <v>0</v>
      </c>
      <c r="AK103" s="13">
        <f t="shared" si="25"/>
        <v>0</v>
      </c>
      <c r="AL103">
        <f>SUM(H103:AI103)</f>
        <v>99</v>
      </c>
    </row>
    <row r="105" spans="2:38" x14ac:dyDescent="0.35">
      <c r="G105" t="s">
        <v>781</v>
      </c>
      <c r="H105" t="s">
        <v>784</v>
      </c>
      <c r="I105" t="s">
        <v>785</v>
      </c>
      <c r="J105" t="s">
        <v>786</v>
      </c>
      <c r="K105" t="s">
        <v>787</v>
      </c>
      <c r="L105" t="s">
        <v>788</v>
      </c>
      <c r="M105" t="s">
        <v>790</v>
      </c>
      <c r="N105" t="s">
        <v>789</v>
      </c>
      <c r="O105" t="s">
        <v>791</v>
      </c>
      <c r="P105" t="s">
        <v>792</v>
      </c>
      <c r="Q105" t="s">
        <v>793</v>
      </c>
      <c r="R105" t="s">
        <v>851</v>
      </c>
      <c r="S105" t="s">
        <v>859</v>
      </c>
      <c r="T105" t="s">
        <v>852</v>
      </c>
      <c r="U105" t="s">
        <v>853</v>
      </c>
      <c r="V105" t="s">
        <v>854</v>
      </c>
      <c r="W105" t="s">
        <v>855</v>
      </c>
      <c r="X105" t="s">
        <v>856</v>
      </c>
      <c r="Y105" t="s">
        <v>857</v>
      </c>
      <c r="Z105" t="s">
        <v>858</v>
      </c>
      <c r="AA105" t="s">
        <v>1138</v>
      </c>
      <c r="AB105" t="s">
        <v>1139</v>
      </c>
      <c r="AC105" t="s">
        <v>1140</v>
      </c>
      <c r="AD105" t="s">
        <v>1141</v>
      </c>
      <c r="AE105" t="s">
        <v>1142</v>
      </c>
      <c r="AF105" t="s">
        <v>1143</v>
      </c>
      <c r="AG105" t="s">
        <v>1144</v>
      </c>
      <c r="AH105" t="s">
        <v>1145</v>
      </c>
      <c r="AI105" t="s">
        <v>1146</v>
      </c>
    </row>
    <row r="106" spans="2:38" x14ac:dyDescent="0.35">
      <c r="G106" t="s">
        <v>782</v>
      </c>
      <c r="H106">
        <f>H103</f>
        <v>56</v>
      </c>
      <c r="I106">
        <f>I103</f>
        <v>3</v>
      </c>
      <c r="J106">
        <f>J103</f>
        <v>13</v>
      </c>
      <c r="K106">
        <f t="shared" ref="K106:T106" si="26">K103</f>
        <v>2</v>
      </c>
      <c r="L106">
        <f t="shared" si="26"/>
        <v>5</v>
      </c>
      <c r="M106">
        <f t="shared" si="26"/>
        <v>0</v>
      </c>
      <c r="N106">
        <f t="shared" si="26"/>
        <v>1</v>
      </c>
      <c r="O106">
        <f t="shared" si="26"/>
        <v>0</v>
      </c>
      <c r="P106">
        <f t="shared" si="26"/>
        <v>2</v>
      </c>
      <c r="Q106">
        <f t="shared" si="26"/>
        <v>3</v>
      </c>
      <c r="R106">
        <f t="shared" si="26"/>
        <v>0</v>
      </c>
      <c r="S106">
        <f t="shared" si="26"/>
        <v>3</v>
      </c>
      <c r="T106">
        <f t="shared" si="26"/>
        <v>3</v>
      </c>
      <c r="U106">
        <f t="shared" ref="U106:Z106" si="27">U103</f>
        <v>1</v>
      </c>
      <c r="V106">
        <f t="shared" si="27"/>
        <v>1</v>
      </c>
      <c r="W106">
        <f t="shared" si="27"/>
        <v>0</v>
      </c>
      <c r="X106">
        <f t="shared" si="27"/>
        <v>1</v>
      </c>
      <c r="Y106">
        <f t="shared" si="27"/>
        <v>0</v>
      </c>
      <c r="Z106">
        <f t="shared" si="27"/>
        <v>1</v>
      </c>
      <c r="AA106">
        <f t="shared" ref="AA106:AI106" si="28">AA103</f>
        <v>0</v>
      </c>
      <c r="AB106">
        <f t="shared" si="28"/>
        <v>0</v>
      </c>
      <c r="AC106">
        <f t="shared" si="28"/>
        <v>0</v>
      </c>
      <c r="AD106">
        <f t="shared" si="28"/>
        <v>0</v>
      </c>
      <c r="AE106">
        <f t="shared" si="28"/>
        <v>0</v>
      </c>
      <c r="AF106">
        <f t="shared" si="28"/>
        <v>1</v>
      </c>
      <c r="AG106">
        <f t="shared" si="28"/>
        <v>0</v>
      </c>
      <c r="AH106">
        <f t="shared" si="28"/>
        <v>0</v>
      </c>
      <c r="AI106">
        <f t="shared" si="28"/>
        <v>3</v>
      </c>
    </row>
    <row r="107" spans="2:38" x14ac:dyDescent="0.35">
      <c r="G107" t="s">
        <v>783</v>
      </c>
      <c r="H107">
        <f>SUM(G107,H103)</f>
        <v>56</v>
      </c>
      <c r="I107">
        <f>SUM(H107,I103)</f>
        <v>59</v>
      </c>
      <c r="J107">
        <f t="shared" ref="J107:T107" si="29">SUM(I107,J103)</f>
        <v>72</v>
      </c>
      <c r="K107">
        <f t="shared" si="29"/>
        <v>74</v>
      </c>
      <c r="L107">
        <f t="shared" si="29"/>
        <v>79</v>
      </c>
      <c r="M107">
        <f t="shared" si="29"/>
        <v>79</v>
      </c>
      <c r="N107">
        <f t="shared" si="29"/>
        <v>80</v>
      </c>
      <c r="O107">
        <f t="shared" si="29"/>
        <v>80</v>
      </c>
      <c r="P107">
        <f t="shared" si="29"/>
        <v>82</v>
      </c>
      <c r="Q107">
        <f t="shared" si="29"/>
        <v>85</v>
      </c>
      <c r="R107">
        <f t="shared" si="29"/>
        <v>85</v>
      </c>
      <c r="S107">
        <f t="shared" si="29"/>
        <v>88</v>
      </c>
      <c r="T107">
        <f t="shared" si="29"/>
        <v>91</v>
      </c>
      <c r="U107">
        <f t="shared" ref="U107:AI107" si="30">SUM(T107,U103)</f>
        <v>92</v>
      </c>
      <c r="V107">
        <f t="shared" si="30"/>
        <v>93</v>
      </c>
      <c r="W107">
        <f t="shared" si="30"/>
        <v>93</v>
      </c>
      <c r="X107">
        <f t="shared" si="30"/>
        <v>94</v>
      </c>
      <c r="Y107">
        <f t="shared" si="30"/>
        <v>94</v>
      </c>
      <c r="Z107">
        <f t="shared" si="30"/>
        <v>95</v>
      </c>
      <c r="AA107">
        <f t="shared" si="30"/>
        <v>95</v>
      </c>
      <c r="AB107">
        <f t="shared" si="30"/>
        <v>95</v>
      </c>
      <c r="AC107">
        <f t="shared" si="30"/>
        <v>95</v>
      </c>
      <c r="AD107">
        <f t="shared" si="30"/>
        <v>95</v>
      </c>
      <c r="AE107">
        <f t="shared" si="30"/>
        <v>95</v>
      </c>
      <c r="AF107">
        <f t="shared" si="30"/>
        <v>96</v>
      </c>
      <c r="AG107">
        <f t="shared" si="30"/>
        <v>96</v>
      </c>
      <c r="AH107">
        <f t="shared" si="30"/>
        <v>96</v>
      </c>
      <c r="AI107">
        <f t="shared" si="30"/>
        <v>99</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1:AE535"/>
  <sheetViews>
    <sheetView workbookViewId="0">
      <selection activeCell="I110" sqref="I110"/>
    </sheetView>
  </sheetViews>
  <sheetFormatPr defaultRowHeight="15.75" x14ac:dyDescent="0.35"/>
  <cols>
    <col min="1" max="1" width="25" bestFit="1" customWidth="1"/>
    <col min="2" max="2" width="12.1640625" customWidth="1"/>
    <col min="3" max="3" width="11.1640625" bestFit="1" customWidth="1"/>
    <col min="4" max="4" width="12.6640625" customWidth="1"/>
    <col min="5" max="5" width="16.5" customWidth="1"/>
    <col min="6" max="6" width="10.33203125" customWidth="1"/>
    <col min="7" max="7" width="14.1640625" customWidth="1"/>
    <col min="8" max="8" width="17.83203125" bestFit="1" customWidth="1"/>
    <col min="9" max="10" width="12.83203125" customWidth="1"/>
    <col min="11" max="11" width="11.33203125" bestFit="1" customWidth="1"/>
    <col min="12" max="14" width="13" bestFit="1" customWidth="1"/>
    <col min="15" max="24" width="12.83203125" customWidth="1"/>
    <col min="25" max="29" width="14" bestFit="1" customWidth="1"/>
    <col min="30" max="30" width="17.5" bestFit="1" customWidth="1"/>
    <col min="31" max="31" width="24.5" bestFit="1" customWidth="1"/>
    <col min="32" max="32" width="8.5" bestFit="1" customWidth="1"/>
    <col min="33" max="33" width="8.33203125" bestFit="1" customWidth="1"/>
    <col min="34" max="34" width="20.6640625" bestFit="1" customWidth="1"/>
    <col min="35" max="35" width="17.6640625" bestFit="1" customWidth="1"/>
    <col min="36" max="36" width="8.1640625" bestFit="1" customWidth="1"/>
    <col min="37" max="37" width="6.83203125" bestFit="1" customWidth="1"/>
    <col min="38" max="38" width="13.5" bestFit="1" customWidth="1"/>
    <col min="39" max="39" width="12.5" bestFit="1" customWidth="1"/>
    <col min="40" max="40" width="8.33203125" bestFit="1" customWidth="1"/>
    <col min="41" max="41" width="20.5" bestFit="1" customWidth="1"/>
    <col min="42" max="42" width="13.6640625" bestFit="1" customWidth="1"/>
    <col min="43" max="43" width="11.33203125" bestFit="1" customWidth="1"/>
    <col min="44" max="44" width="7.5" bestFit="1" customWidth="1"/>
    <col min="45" max="45" width="18" bestFit="1" customWidth="1"/>
    <col min="46" max="46" width="22.1640625" bestFit="1" customWidth="1"/>
    <col min="47" max="47" width="13.6640625" bestFit="1" customWidth="1"/>
    <col min="48" max="48" width="8.5" bestFit="1" customWidth="1"/>
    <col min="49" max="49" width="9.1640625" bestFit="1" customWidth="1"/>
    <col min="50" max="50" width="22.5" bestFit="1" customWidth="1"/>
    <col min="51" max="51" width="8.5" bestFit="1" customWidth="1"/>
    <col min="52" max="52" width="10.1640625" bestFit="1" customWidth="1"/>
    <col min="53" max="53" width="10.6640625" bestFit="1" customWidth="1"/>
    <col min="54" max="54" width="11.5" bestFit="1" customWidth="1"/>
    <col min="55" max="55" width="18.83203125" bestFit="1" customWidth="1"/>
    <col min="56" max="56" width="8.6640625" bestFit="1" customWidth="1"/>
    <col min="57" max="57" width="5.1640625" bestFit="1" customWidth="1"/>
    <col min="58" max="58" width="11.1640625" bestFit="1" customWidth="1"/>
    <col min="59" max="59" width="11.83203125" bestFit="1" customWidth="1"/>
    <col min="60" max="60" width="14.6640625" bestFit="1" customWidth="1"/>
    <col min="61" max="61" width="10.1640625" bestFit="1" customWidth="1"/>
    <col min="62" max="62" width="5.83203125" bestFit="1" customWidth="1"/>
    <col min="63" max="63" width="9.5" bestFit="1" customWidth="1"/>
    <col min="64" max="64" width="9.1640625" bestFit="1" customWidth="1"/>
    <col min="65" max="65" width="12.5" bestFit="1" customWidth="1"/>
    <col min="66" max="66" width="13.6640625" bestFit="1" customWidth="1"/>
    <col min="67" max="67" width="17" bestFit="1" customWidth="1"/>
    <col min="68" max="68" width="9.6640625" bestFit="1" customWidth="1"/>
    <col min="69" max="69" width="6.33203125" bestFit="1" customWidth="1"/>
    <col min="70" max="70" width="7" bestFit="1" customWidth="1"/>
    <col min="71" max="71" width="8.83203125" bestFit="1" customWidth="1"/>
    <col min="72" max="72" width="6.5" bestFit="1" customWidth="1"/>
    <col min="73" max="73" width="8.5" bestFit="1" customWidth="1"/>
    <col min="74" max="74" width="22.5" bestFit="1" customWidth="1"/>
    <col min="75" max="75" width="11.5" bestFit="1" customWidth="1"/>
    <col min="76" max="76" width="11.1640625" bestFit="1" customWidth="1"/>
    <col min="77" max="77" width="20.5" bestFit="1" customWidth="1"/>
    <col min="78" max="78" width="12.5" bestFit="1" customWidth="1"/>
    <col min="79" max="79" width="14.5" customWidth="1"/>
    <col min="80" max="80" width="10.1640625" bestFit="1" customWidth="1"/>
    <col min="81" max="81" width="11.33203125" customWidth="1"/>
    <col min="82" max="82" width="14.5" customWidth="1"/>
    <col min="83" max="83" width="10.1640625" customWidth="1"/>
    <col min="84" max="84" width="18.33203125" bestFit="1" customWidth="1"/>
    <col min="85" max="85" width="22" customWidth="1"/>
    <col min="86" max="86" width="10.1640625" customWidth="1"/>
    <col min="87" max="87" width="14.6640625" customWidth="1"/>
    <col min="88" max="88" width="18" customWidth="1"/>
    <col min="89" max="89" width="10.1640625" customWidth="1"/>
    <col min="90" max="90" width="14.33203125" bestFit="1" customWidth="1"/>
    <col min="91" max="91" width="18" customWidth="1"/>
    <col min="92" max="92" width="10.1640625" bestFit="1" customWidth="1"/>
    <col min="93" max="93" width="17.6640625" customWidth="1"/>
    <col min="94" max="94" width="18" customWidth="1"/>
    <col min="95" max="95" width="10.1640625" customWidth="1"/>
    <col min="96" max="96" width="14.1640625" bestFit="1" customWidth="1"/>
    <col min="97" max="97" width="17.83203125" customWidth="1"/>
    <col min="98" max="98" width="10.1640625" customWidth="1"/>
    <col min="99" max="99" width="11.83203125" customWidth="1"/>
    <col min="100" max="100" width="15.33203125" customWidth="1"/>
    <col min="101" max="101" width="10.1640625" customWidth="1"/>
    <col min="102" max="102" width="14.33203125" customWidth="1"/>
    <col min="103" max="103" width="18" customWidth="1"/>
    <col min="104" max="104" width="10.1640625" bestFit="1" customWidth="1"/>
    <col min="105" max="105" width="11.83203125" customWidth="1"/>
    <col min="106" max="106" width="15.33203125" customWidth="1"/>
    <col min="107" max="107" width="10.1640625" customWidth="1"/>
    <col min="108" max="108" width="11" bestFit="1" customWidth="1"/>
    <col min="109" max="109" width="14.5" customWidth="1"/>
    <col min="110" max="110" width="10.1640625" customWidth="1"/>
    <col min="111" max="111" width="17" customWidth="1"/>
    <col min="112" max="112" width="20.5" customWidth="1"/>
    <col min="113" max="113" width="10.1640625" customWidth="1"/>
    <col min="114" max="114" width="14.33203125" customWidth="1"/>
    <col min="115" max="115" width="18" customWidth="1"/>
    <col min="116" max="116" width="10.1640625" bestFit="1" customWidth="1"/>
    <col min="117" max="117" width="13.6640625" customWidth="1"/>
    <col min="118" max="118" width="15.33203125" customWidth="1"/>
    <col min="119" max="119" width="10.1640625" customWidth="1"/>
    <col min="120" max="120" width="11.83203125" bestFit="1" customWidth="1"/>
    <col min="121" max="121" width="15.33203125" customWidth="1"/>
    <col min="122" max="122" width="10.1640625" customWidth="1"/>
    <col min="123" max="123" width="18.33203125" customWidth="1"/>
    <col min="124" max="124" width="22" customWidth="1"/>
    <col min="125" max="125" width="10.1640625" customWidth="1"/>
    <col min="126" max="126" width="18.33203125" bestFit="1" customWidth="1"/>
    <col min="127" max="127" width="22" customWidth="1"/>
    <col min="128" max="128" width="10.1640625" bestFit="1" customWidth="1"/>
    <col min="129" max="129" width="13" customWidth="1"/>
    <col min="130" max="130" width="16.5" bestFit="1" customWidth="1"/>
    <col min="131" max="131" width="10.1640625" customWidth="1"/>
    <col min="132" max="132" width="24.5" bestFit="1" customWidth="1"/>
    <col min="133" max="133" width="18" customWidth="1"/>
    <col min="134" max="134" width="10.1640625" customWidth="1"/>
    <col min="135" max="135" width="23" customWidth="1"/>
    <col min="136" max="136" width="16.5" customWidth="1"/>
    <col min="137" max="137" width="10.1640625" customWidth="1"/>
    <col min="138" max="138" width="13" bestFit="1" customWidth="1"/>
    <col min="139" max="139" width="16.5" customWidth="1"/>
    <col min="140" max="140" width="10.1640625" bestFit="1" customWidth="1"/>
    <col min="141" max="141" width="24.5" customWidth="1"/>
    <col min="142" max="142" width="18" customWidth="1"/>
    <col min="143" max="143" width="10.1640625" customWidth="1"/>
    <col min="144" max="144" width="18.33203125" bestFit="1" customWidth="1"/>
    <col min="145" max="145" width="22" customWidth="1"/>
    <col min="146" max="146" width="10.1640625" customWidth="1"/>
    <col min="147" max="147" width="18.33203125" customWidth="1"/>
    <col min="148" max="148" width="22" customWidth="1"/>
    <col min="149" max="149" width="10.1640625" customWidth="1"/>
    <col min="150" max="150" width="18.33203125" bestFit="1" customWidth="1"/>
    <col min="151" max="151" width="22" customWidth="1"/>
    <col min="152" max="152" width="10.1640625" bestFit="1" customWidth="1"/>
    <col min="153" max="153" width="18.33203125" customWidth="1"/>
    <col min="154" max="154" width="22" customWidth="1"/>
    <col min="155" max="155" width="10.1640625" customWidth="1"/>
    <col min="156" max="156" width="14.1640625" bestFit="1" customWidth="1"/>
    <col min="157" max="157" width="17.83203125" customWidth="1"/>
    <col min="158" max="158" width="10.1640625" customWidth="1"/>
    <col min="159" max="159" width="11.83203125" customWidth="1"/>
    <col min="160" max="160" width="15.33203125" customWidth="1"/>
    <col min="161" max="161" width="10.1640625" customWidth="1"/>
    <col min="162" max="162" width="11.1640625" customWidth="1"/>
    <col min="163" max="163" width="14.6640625" customWidth="1"/>
    <col min="164" max="164" width="10.1640625" customWidth="1"/>
    <col min="165" max="165" width="11.1640625" customWidth="1"/>
    <col min="166" max="166" width="14.6640625" customWidth="1"/>
    <col min="167" max="167" width="10.1640625" customWidth="1"/>
    <col min="168" max="168" width="23.1640625" customWidth="1"/>
    <col min="169" max="169" width="18" customWidth="1"/>
    <col min="170" max="170" width="10.1640625" customWidth="1"/>
    <col min="171" max="171" width="18.83203125" customWidth="1"/>
    <col min="172" max="172" width="22" customWidth="1"/>
    <col min="173" max="173" width="10.1640625" customWidth="1"/>
    <col min="174" max="174" width="10.33203125" customWidth="1"/>
    <col min="175" max="175" width="13.83203125" customWidth="1"/>
    <col min="176" max="176" width="10.1640625" customWidth="1"/>
    <col min="177" max="177" width="11.33203125" customWidth="1"/>
    <col min="178" max="178" width="13.6640625" customWidth="1"/>
    <col min="179" max="179" width="10.1640625" customWidth="1"/>
    <col min="180" max="180" width="13.5" customWidth="1"/>
    <col min="181" max="181" width="13.6640625" customWidth="1"/>
    <col min="182" max="182" width="10.1640625" customWidth="1"/>
    <col min="183" max="183" width="25" customWidth="1"/>
    <col min="184" max="184" width="14.5" customWidth="1"/>
    <col min="185" max="185" width="10.1640625" customWidth="1"/>
    <col min="186" max="186" width="10.33203125" customWidth="1"/>
    <col min="187" max="187" width="13.83203125" customWidth="1"/>
    <col min="188" max="188" width="10.1640625" bestFit="1" customWidth="1"/>
    <col min="189" max="189" width="10.33203125" bestFit="1" customWidth="1"/>
    <col min="190" max="190" width="13.83203125" customWidth="1"/>
    <col min="191" max="191" width="10.1640625" customWidth="1"/>
    <col min="192" max="192" width="23.1640625" bestFit="1" customWidth="1"/>
    <col min="193" max="193" width="16.5" customWidth="1"/>
    <col min="194" max="194" width="10.1640625" customWidth="1"/>
    <col min="195" max="195" width="14.33203125" customWidth="1"/>
    <col min="196" max="196" width="18" customWidth="1"/>
    <col min="197" max="197" width="10.1640625" bestFit="1" customWidth="1"/>
    <col min="198" max="198" width="14.33203125" customWidth="1"/>
    <col min="199" max="199" width="18" customWidth="1"/>
    <col min="200" max="200" width="10.1640625" bestFit="1" customWidth="1"/>
    <col min="201" max="201" width="14.33203125" bestFit="1" customWidth="1"/>
    <col min="202" max="202" width="18" customWidth="1"/>
    <col min="203" max="203" width="10.1640625" customWidth="1"/>
    <col min="204" max="204" width="22.1640625" bestFit="1" customWidth="1"/>
    <col min="205" max="205" width="18" bestFit="1" customWidth="1"/>
    <col min="206" max="206" width="10.1640625" customWidth="1"/>
    <col min="207" max="207" width="13.5" customWidth="1"/>
    <col min="208" max="208" width="13.6640625" customWidth="1"/>
    <col min="209" max="209" width="10.1640625" bestFit="1" customWidth="1"/>
    <col min="210" max="210" width="11.83203125" bestFit="1" customWidth="1"/>
    <col min="211" max="211" width="15.33203125" bestFit="1" customWidth="1"/>
    <col min="212" max="212" width="10.1640625" bestFit="1" customWidth="1"/>
    <col min="213" max="213" width="14.1640625" bestFit="1" customWidth="1"/>
    <col min="214" max="214" width="17.83203125" customWidth="1"/>
    <col min="215" max="215" width="10.1640625" customWidth="1"/>
    <col min="216" max="216" width="22.83203125" bestFit="1" customWidth="1"/>
    <col min="217" max="217" width="16.5" customWidth="1"/>
    <col min="218" max="218" width="10.1640625" customWidth="1"/>
    <col min="219" max="219" width="18.33203125" bestFit="1" customWidth="1"/>
    <col min="220" max="220" width="22" customWidth="1"/>
    <col min="221" max="221" width="10.1640625" bestFit="1" customWidth="1"/>
    <col min="222" max="222" width="18.33203125" customWidth="1"/>
    <col min="223" max="223" width="22" customWidth="1"/>
    <col min="224" max="224" width="10.1640625" bestFit="1" customWidth="1"/>
    <col min="225" max="225" width="18.33203125" bestFit="1" customWidth="1"/>
    <col min="226" max="226" width="22" customWidth="1"/>
    <col min="227" max="227" width="10.1640625" customWidth="1"/>
    <col min="228" max="228" width="11.1640625" bestFit="1" customWidth="1"/>
    <col min="229" max="229" width="14.6640625" customWidth="1"/>
    <col min="230" max="230" width="10.1640625" customWidth="1"/>
    <col min="231" max="231" width="11.1640625" customWidth="1"/>
    <col min="232" max="232" width="14.6640625" bestFit="1" customWidth="1"/>
    <col min="233" max="233" width="10.1640625" bestFit="1" customWidth="1"/>
    <col min="234" max="234" width="27.1640625" bestFit="1" customWidth="1"/>
    <col min="235" max="235" width="18" bestFit="1" customWidth="1"/>
    <col min="236" max="236" width="10.1640625" bestFit="1" customWidth="1"/>
    <col min="237" max="237" width="11.83203125" bestFit="1" customWidth="1"/>
    <col min="238" max="238" width="15.33203125" bestFit="1" customWidth="1"/>
    <col min="239" max="239" width="10.1640625" customWidth="1"/>
    <col min="240" max="240" width="11.83203125" bestFit="1" customWidth="1"/>
    <col min="241" max="241" width="15.33203125" customWidth="1"/>
    <col min="242" max="242" width="10.1640625" customWidth="1"/>
    <col min="243" max="243" width="11.83203125" customWidth="1"/>
    <col min="244" max="244" width="15.33203125" customWidth="1"/>
    <col min="245" max="245" width="10.1640625" bestFit="1" customWidth="1"/>
    <col min="246" max="246" width="17" customWidth="1"/>
    <col min="247" max="247" width="20.5" customWidth="1"/>
    <col min="248" max="248" width="11.33203125" bestFit="1" customWidth="1"/>
    <col min="249" max="249" width="17" customWidth="1"/>
    <col min="250" max="250" width="20.5" customWidth="1"/>
    <col min="251" max="251" width="11.33203125" customWidth="1"/>
    <col min="252" max="252" width="17" customWidth="1"/>
    <col min="253" max="253" width="20.5" customWidth="1"/>
    <col min="254" max="254" width="11.33203125" customWidth="1"/>
    <col min="255" max="255" width="17" bestFit="1" customWidth="1"/>
    <col min="256" max="256" width="20.5" customWidth="1"/>
    <col min="257" max="257" width="11.33203125" bestFit="1" customWidth="1"/>
    <col min="258" max="258" width="17" bestFit="1" customWidth="1"/>
    <col min="259" max="259" width="20.5" bestFit="1" customWidth="1"/>
    <col min="260" max="260" width="11.33203125" bestFit="1" customWidth="1"/>
    <col min="261" max="261" width="17" customWidth="1"/>
    <col min="262" max="262" width="20.5" customWidth="1"/>
    <col min="263" max="263" width="11.33203125" customWidth="1"/>
    <col min="264" max="264" width="22.5" customWidth="1"/>
    <col min="265" max="265" width="20.5" customWidth="1"/>
    <col min="266" max="266" width="11.33203125" customWidth="1"/>
    <col min="267" max="267" width="22.5" bestFit="1" customWidth="1"/>
    <col min="268" max="268" width="20.5" customWidth="1"/>
    <col min="269" max="269" width="11.33203125" bestFit="1" customWidth="1"/>
    <col min="270" max="270" width="11" customWidth="1"/>
    <col min="271" max="271" width="14.5" customWidth="1"/>
    <col min="272" max="272" width="11.33203125" bestFit="1" customWidth="1"/>
    <col min="273" max="273" width="11" customWidth="1"/>
    <col min="274" max="274" width="14.5" customWidth="1"/>
    <col min="275" max="275" width="11.33203125" customWidth="1"/>
    <col min="276" max="276" width="25" customWidth="1"/>
    <col min="277" max="277" width="14.5" customWidth="1"/>
    <col min="278" max="278" width="11.33203125" customWidth="1"/>
    <col min="279" max="279" width="25" bestFit="1" customWidth="1"/>
    <col min="280" max="280" width="14.5" customWidth="1"/>
    <col min="281" max="281" width="11.33203125" bestFit="1" customWidth="1"/>
    <col min="282" max="282" width="12.5" customWidth="1"/>
    <col min="283" max="283" width="14.5" customWidth="1"/>
    <col min="284" max="284" width="11.33203125" bestFit="1" customWidth="1"/>
    <col min="285" max="285" width="12.5" bestFit="1" customWidth="1"/>
    <col min="286" max="286" width="22.83203125" bestFit="1" customWidth="1"/>
    <col min="287" max="287" width="16.5" bestFit="1" customWidth="1"/>
    <col min="288" max="289" width="10.1640625" bestFit="1" customWidth="1"/>
    <col min="290" max="290" width="18.33203125" bestFit="1" customWidth="1"/>
    <col min="291" max="291" width="22" bestFit="1" customWidth="1"/>
    <col min="292" max="293" width="10.1640625" bestFit="1" customWidth="1"/>
    <col min="294" max="294" width="18.33203125" bestFit="1" customWidth="1"/>
    <col min="295" max="295" width="22" bestFit="1" customWidth="1"/>
    <col min="296" max="297" width="10.1640625" bestFit="1" customWidth="1"/>
    <col min="298" max="298" width="18.33203125" bestFit="1" customWidth="1"/>
    <col min="299" max="299" width="22" bestFit="1" customWidth="1"/>
    <col min="300" max="301" width="10.1640625" bestFit="1" customWidth="1"/>
    <col min="302" max="302" width="11.1640625" bestFit="1" customWidth="1"/>
    <col min="303" max="303" width="14.6640625" bestFit="1" customWidth="1"/>
    <col min="304" max="305" width="10.1640625" bestFit="1" customWidth="1"/>
    <col min="306" max="306" width="11.1640625" bestFit="1" customWidth="1"/>
    <col min="307" max="307" width="14.6640625" bestFit="1" customWidth="1"/>
    <col min="308" max="309" width="10.1640625" bestFit="1" customWidth="1"/>
    <col min="310" max="310" width="27.1640625" bestFit="1" customWidth="1"/>
    <col min="311" max="311" width="18" bestFit="1" customWidth="1"/>
    <col min="312" max="313" width="10.1640625" bestFit="1" customWidth="1"/>
    <col min="314" max="314" width="11.83203125" bestFit="1" customWidth="1"/>
    <col min="315" max="315" width="15.33203125" bestFit="1" customWidth="1"/>
    <col min="316" max="317" width="10.1640625" bestFit="1" customWidth="1"/>
    <col min="318" max="318" width="11.83203125" bestFit="1" customWidth="1"/>
    <col min="319" max="319" width="15.33203125" bestFit="1" customWidth="1"/>
    <col min="320" max="321" width="10.1640625" bestFit="1" customWidth="1"/>
    <col min="322" max="322" width="11.83203125" bestFit="1" customWidth="1"/>
    <col min="323" max="323" width="15.33203125" bestFit="1" customWidth="1"/>
    <col min="324" max="325" width="10.1640625" bestFit="1" customWidth="1"/>
    <col min="326" max="326" width="17" bestFit="1" customWidth="1"/>
    <col min="327" max="327" width="20.5" bestFit="1" customWidth="1"/>
    <col min="328" max="328" width="10.1640625" bestFit="1" customWidth="1"/>
    <col min="329" max="329" width="11.33203125" bestFit="1" customWidth="1"/>
    <col min="330" max="330" width="17" bestFit="1" customWidth="1"/>
    <col min="331" max="331" width="20.5" bestFit="1" customWidth="1"/>
    <col min="332" max="332" width="10.1640625" bestFit="1" customWidth="1"/>
    <col min="333" max="333" width="11.33203125" bestFit="1" customWidth="1"/>
    <col min="334" max="334" width="17" bestFit="1" customWidth="1"/>
    <col min="335" max="335" width="20.5" bestFit="1" customWidth="1"/>
    <col min="336" max="336" width="10.1640625" bestFit="1" customWidth="1"/>
    <col min="337" max="337" width="11.33203125" bestFit="1" customWidth="1"/>
    <col min="338" max="338" width="17" bestFit="1" customWidth="1"/>
    <col min="339" max="339" width="20.5" bestFit="1" customWidth="1"/>
    <col min="340" max="340" width="10.1640625" bestFit="1" customWidth="1"/>
    <col min="341" max="341" width="11.33203125" bestFit="1" customWidth="1"/>
    <col min="342" max="342" width="17" bestFit="1" customWidth="1"/>
    <col min="343" max="343" width="20.5" bestFit="1" customWidth="1"/>
    <col min="344" max="344" width="10.1640625" bestFit="1" customWidth="1"/>
    <col min="345" max="345" width="11.33203125" bestFit="1" customWidth="1"/>
    <col min="346" max="346" width="17" bestFit="1" customWidth="1"/>
    <col min="347" max="347" width="20.5" bestFit="1" customWidth="1"/>
    <col min="348" max="348" width="10.1640625" bestFit="1" customWidth="1"/>
    <col min="349" max="349" width="11.33203125" bestFit="1" customWidth="1"/>
    <col min="350" max="350" width="22.5" bestFit="1" customWidth="1"/>
    <col min="351" max="351" width="20.5" bestFit="1" customWidth="1"/>
    <col min="352" max="352" width="10.1640625" bestFit="1" customWidth="1"/>
    <col min="353" max="353" width="11.33203125" bestFit="1" customWidth="1"/>
    <col min="354" max="354" width="22.5" bestFit="1" customWidth="1"/>
    <col min="355" max="355" width="20.5" bestFit="1" customWidth="1"/>
    <col min="356" max="356" width="10.1640625" bestFit="1" customWidth="1"/>
    <col min="357" max="357" width="11.33203125" bestFit="1" customWidth="1"/>
    <col min="358" max="358" width="11" bestFit="1" customWidth="1"/>
    <col min="359" max="359" width="14.5" bestFit="1" customWidth="1"/>
    <col min="360" max="360" width="10.1640625" bestFit="1" customWidth="1"/>
    <col min="361" max="361" width="11.33203125" bestFit="1" customWidth="1"/>
    <col min="362" max="362" width="11" bestFit="1" customWidth="1"/>
    <col min="363" max="363" width="14.5" bestFit="1" customWidth="1"/>
    <col min="364" max="364" width="10.1640625" bestFit="1" customWidth="1"/>
    <col min="365" max="365" width="11.33203125" bestFit="1" customWidth="1"/>
    <col min="366" max="366" width="25" bestFit="1" customWidth="1"/>
    <col min="367" max="367" width="14.5" bestFit="1" customWidth="1"/>
    <col min="368" max="368" width="10.1640625" bestFit="1" customWidth="1"/>
    <col min="369" max="369" width="11.33203125" bestFit="1" customWidth="1"/>
    <col min="370" max="370" width="25" bestFit="1" customWidth="1"/>
    <col min="371" max="371" width="14.5" bestFit="1" customWidth="1"/>
    <col min="372" max="372" width="10.1640625" bestFit="1" customWidth="1"/>
    <col min="373" max="373" width="11.33203125" bestFit="1" customWidth="1"/>
    <col min="374" max="374" width="12.5" bestFit="1" customWidth="1"/>
    <col min="375" max="375" width="14.5" bestFit="1" customWidth="1"/>
    <col min="376" max="376" width="10.1640625" bestFit="1" customWidth="1"/>
    <col min="377" max="377" width="11.33203125" bestFit="1" customWidth="1"/>
    <col min="378" max="378" width="12.5" bestFit="1" customWidth="1"/>
  </cols>
  <sheetData>
    <row r="1" spans="2:31" x14ac:dyDescent="0.35">
      <c r="L1" s="12">
        <v>42118</v>
      </c>
      <c r="M1" s="12">
        <v>42127</v>
      </c>
      <c r="N1" s="12">
        <v>42134</v>
      </c>
      <c r="O1" s="12">
        <v>42141</v>
      </c>
      <c r="P1" s="12">
        <v>42148</v>
      </c>
      <c r="Q1" s="12">
        <v>42155</v>
      </c>
      <c r="R1" s="12">
        <v>42162</v>
      </c>
      <c r="S1" s="12">
        <v>42170</v>
      </c>
      <c r="T1" s="12">
        <v>42177</v>
      </c>
      <c r="U1" s="12">
        <v>42184</v>
      </c>
      <c r="V1" s="12">
        <v>42191</v>
      </c>
      <c r="W1" s="12">
        <v>42198</v>
      </c>
      <c r="X1" s="12">
        <v>42205</v>
      </c>
      <c r="Y1" s="12">
        <v>42212</v>
      </c>
      <c r="Z1" s="12">
        <v>42219</v>
      </c>
      <c r="AA1" s="12">
        <v>42226</v>
      </c>
      <c r="AB1" s="12">
        <v>42233</v>
      </c>
      <c r="AC1" s="12">
        <v>42240</v>
      </c>
      <c r="AD1" s="12">
        <v>42247</v>
      </c>
    </row>
    <row r="2" spans="2:31" x14ac:dyDescent="0.35">
      <c r="L2" s="12">
        <v>42126</v>
      </c>
      <c r="M2" s="12">
        <v>42133</v>
      </c>
      <c r="N2" s="12">
        <v>42140</v>
      </c>
      <c r="O2" s="12">
        <v>42147</v>
      </c>
      <c r="P2" s="12">
        <v>42154</v>
      </c>
      <c r="Q2" s="12">
        <v>42161</v>
      </c>
      <c r="R2" s="12">
        <v>42168</v>
      </c>
      <c r="S2" s="12">
        <v>42176</v>
      </c>
      <c r="T2" s="12">
        <v>42183</v>
      </c>
      <c r="U2" s="12">
        <v>42190</v>
      </c>
      <c r="V2" s="12">
        <v>42197</v>
      </c>
      <c r="W2" s="12">
        <v>42204</v>
      </c>
      <c r="X2" s="12">
        <v>42211</v>
      </c>
      <c r="Y2" s="12">
        <v>42218</v>
      </c>
      <c r="Z2" s="12">
        <v>42225</v>
      </c>
      <c r="AA2" s="12">
        <v>42232</v>
      </c>
      <c r="AB2" s="12">
        <v>42239</v>
      </c>
      <c r="AC2" s="12">
        <v>42246</v>
      </c>
      <c r="AD2" s="12">
        <v>42253</v>
      </c>
    </row>
    <row r="3" spans="2:31" ht="43.5" customHeight="1" x14ac:dyDescent="0.35">
      <c r="B3" t="s">
        <v>195</v>
      </c>
      <c r="C3" t="s">
        <v>193</v>
      </c>
      <c r="D3" t="s">
        <v>197</v>
      </c>
      <c r="E3" t="s">
        <v>199</v>
      </c>
      <c r="F3" t="s">
        <v>200</v>
      </c>
      <c r="G3" t="s">
        <v>206</v>
      </c>
      <c r="H3" t="s">
        <v>207</v>
      </c>
      <c r="I3" t="s">
        <v>764</v>
      </c>
      <c r="J3" t="s">
        <v>765</v>
      </c>
      <c r="L3" t="s">
        <v>770</v>
      </c>
      <c r="M3" t="s">
        <v>771</v>
      </c>
      <c r="N3" t="s">
        <v>772</v>
      </c>
      <c r="O3" t="s">
        <v>773</v>
      </c>
      <c r="P3" t="s">
        <v>774</v>
      </c>
      <c r="Q3" t="s">
        <v>775</v>
      </c>
      <c r="R3" t="s">
        <v>776</v>
      </c>
      <c r="S3" t="s">
        <v>777</v>
      </c>
      <c r="T3" t="s">
        <v>778</v>
      </c>
      <c r="U3" t="s">
        <v>779</v>
      </c>
      <c r="V3" t="s">
        <v>780</v>
      </c>
      <c r="W3" t="s">
        <v>843</v>
      </c>
      <c r="X3" t="s">
        <v>844</v>
      </c>
      <c r="Y3" t="s">
        <v>845</v>
      </c>
      <c r="Z3" t="s">
        <v>846</v>
      </c>
      <c r="AA3" t="s">
        <v>847</v>
      </c>
      <c r="AB3" t="s">
        <v>848</v>
      </c>
      <c r="AC3" t="s">
        <v>849</v>
      </c>
      <c r="AD3" t="s">
        <v>850</v>
      </c>
    </row>
    <row r="4" spans="2:31" x14ac:dyDescent="0.35">
      <c r="B4" t="s">
        <v>37</v>
      </c>
      <c r="C4">
        <v>2</v>
      </c>
      <c r="D4" t="s">
        <v>124</v>
      </c>
      <c r="E4" s="11">
        <v>42119</v>
      </c>
      <c r="F4" t="s">
        <v>309</v>
      </c>
      <c r="G4" t="s">
        <v>22</v>
      </c>
      <c r="H4" t="s">
        <v>748</v>
      </c>
      <c r="I4">
        <v>100</v>
      </c>
      <c r="J4">
        <v>550</v>
      </c>
      <c r="L4">
        <f>IF(AND(OR($E4= L$1, $E4&gt; L$1), OR($E4= L$2, $E4&lt; L$2)), 1, 0)</f>
        <v>1</v>
      </c>
      <c r="M4">
        <f>IF(AND(OR($E4= $M$1, $E4&gt; $M$1), OR($E4= $M$2, $E4&lt; $M$2)), 1, 0)</f>
        <v>0</v>
      </c>
      <c r="N4">
        <f>IF(AND(OR($E4= $N$1, $E4&gt; $N$1), OR($E4= $N$2, $E4&lt; $N$2)), 1, 0)</f>
        <v>0</v>
      </c>
      <c r="O4">
        <f>IF(AND(OR($E4= $O$1, $E4&gt; $O$1), OR($E4= $O$2, $E4&lt; $O$2)), 1, 0)</f>
        <v>0</v>
      </c>
      <c r="P4">
        <f>IF(AND(OR($E4= $P$1, $E4&gt; $P$1), OR($E4= $P$2, $E4&lt; $P$2)), 1, 0)</f>
        <v>0</v>
      </c>
      <c r="Q4">
        <f>IF(AND(OR($E4= $Q$1, $E4&gt; $Q$1), OR($E4= $Q$2, $E4&lt; $Q$2)), 1, 0)</f>
        <v>0</v>
      </c>
      <c r="R4">
        <f>IF(AND(OR($E4= $R$1, $E4&gt; $R$1), OR($E4= $R$2, $E4&lt; $R$2)), 1, 0)</f>
        <v>0</v>
      </c>
      <c r="S4">
        <f>IF(AND(OR($E4= $S$1, $E4&gt; $S$1), OR($E4= $S$2, $E4&lt; $S$2)), 1, 0)</f>
        <v>0</v>
      </c>
      <c r="T4">
        <f>IF(AND(OR($E4= $T$1, $E4&gt; $T$1), OR($E4= $T$2, $E4&lt; $T$2)), 1, 0)</f>
        <v>0</v>
      </c>
      <c r="U4">
        <f>IF(AND(OR($E4= $U$1, $E4&gt; $U$1), OR($E4= $U$2, $E4&lt; $U$2)), 1, 0)</f>
        <v>0</v>
      </c>
      <c r="V4">
        <f>IF(AND(OR($E4= $V$1, $E4&gt; $V$1), OR($E4= $V$2, $E4&lt; $V$2)), 1, 0)</f>
        <v>0</v>
      </c>
      <c r="W4">
        <f>IF(AND(OR($E4= $W$1, $E4&gt; $W$1), OR($E4= $W$2, $E4&lt; $W$2)), 1, 0)</f>
        <v>0</v>
      </c>
      <c r="X4">
        <f t="shared" ref="X4:AD19" si="0">IF(AND(OR($E4= $W$1, $E4&gt; $W$1), OR($E4= $W$2, $E4&lt; $W$2)), 1, 0)</f>
        <v>0</v>
      </c>
      <c r="Y4">
        <f t="shared" si="0"/>
        <v>0</v>
      </c>
      <c r="Z4">
        <f t="shared" si="0"/>
        <v>0</v>
      </c>
      <c r="AA4">
        <f t="shared" si="0"/>
        <v>0</v>
      </c>
      <c r="AB4">
        <f t="shared" si="0"/>
        <v>0</v>
      </c>
      <c r="AC4">
        <f t="shared" si="0"/>
        <v>0</v>
      </c>
      <c r="AD4">
        <f t="shared" si="0"/>
        <v>0</v>
      </c>
      <c r="AE4">
        <f>SUM(L4:AD4)</f>
        <v>1</v>
      </c>
    </row>
    <row r="5" spans="2:31" x14ac:dyDescent="0.35">
      <c r="B5" t="s">
        <v>33</v>
      </c>
      <c r="C5">
        <v>4</v>
      </c>
      <c r="D5" t="s">
        <v>124</v>
      </c>
      <c r="E5" s="11">
        <v>42119</v>
      </c>
      <c r="F5" t="s">
        <v>309</v>
      </c>
      <c r="G5" t="s">
        <v>22</v>
      </c>
      <c r="H5" t="s">
        <v>748</v>
      </c>
      <c r="I5">
        <v>25</v>
      </c>
      <c r="J5">
        <v>150</v>
      </c>
      <c r="L5">
        <f t="shared" ref="L5:L68" si="1">IF(AND(OR($E5= L$1, $E5&gt; L$1), OR($E5= L$2, $E5&lt; L$2)), 1, 0)</f>
        <v>1</v>
      </c>
      <c r="M5">
        <f t="shared" ref="M5:M68" si="2">IF(AND(OR($E5= $M$1, $E5&gt; $M$1), OR($E5= $M$2, $E5&lt; $M$2)), 1, 0)</f>
        <v>0</v>
      </c>
      <c r="N5">
        <f t="shared" ref="N5:N68" si="3">IF(AND(OR($E5= $N$1, $E5&gt; $N$1), OR($E5= $N$2, $E5&lt; $N$2)), 1, 0)</f>
        <v>0</v>
      </c>
      <c r="O5">
        <f t="shared" ref="O5:O68" si="4">IF(AND(OR($E5= $O$1, $E5&gt; $O$1), OR($E5= $O$2, $E5&lt; $O$2)), 1, 0)</f>
        <v>0</v>
      </c>
      <c r="P5">
        <f t="shared" ref="P5:P68" si="5">IF(AND(OR($E5= $P$1, $E5&gt; $P$1), OR($E5= $P$2, $E5&lt; $P$2)), 1, 0)</f>
        <v>0</v>
      </c>
      <c r="Q5">
        <f t="shared" ref="Q5:Q68" si="6">IF(AND(OR($E5= $Q$1, $E5&gt; $Q$1), OR($E5= $Q$2, $E5&lt; $Q$2)), 1, 0)</f>
        <v>0</v>
      </c>
      <c r="R5">
        <f t="shared" ref="R5:R68" si="7">IF(AND(OR($E5= $R$1, $E5&gt; $R$1), OR($E5= $R$2, $E5&lt; $R$2)), 1, 0)</f>
        <v>0</v>
      </c>
      <c r="S5">
        <f t="shared" ref="S5:S68" si="8">IF(AND(OR($E5= $S$1, $E5&gt; $S$1), OR($E5= $S$2, $E5&lt; $S$2)), 1, 0)</f>
        <v>0</v>
      </c>
      <c r="T5">
        <f t="shared" ref="T5:T68" si="9">IF(AND(OR($E5= $T$1, $E5&gt; $T$1), OR($E5= $T$2, $E5&lt; $T$2)), 1, 0)</f>
        <v>0</v>
      </c>
      <c r="U5">
        <f t="shared" ref="U5:U68" si="10">IF(AND(OR($E5= $U$1, $E5&gt; $U$1), OR($E5= $U$2, $E5&lt; $U$2)), 1, 0)</f>
        <v>0</v>
      </c>
      <c r="V5">
        <f t="shared" ref="V5:V68" si="11">IF(AND(OR($E5= $V$1, $E5&gt; $V$1), OR($E5= $V$2, $E5&lt; $V$2)), 1, 0)</f>
        <v>0</v>
      </c>
      <c r="W5">
        <f t="shared" ref="W5:AD49" si="12">IF(AND(OR($E5= $W$1, $E5&gt; $W$1), OR($E5= $W$2, $E5&lt; $W$2)), 1, 0)</f>
        <v>0</v>
      </c>
      <c r="X5">
        <f t="shared" si="0"/>
        <v>0</v>
      </c>
      <c r="Y5">
        <f t="shared" si="0"/>
        <v>0</v>
      </c>
      <c r="Z5">
        <f t="shared" si="0"/>
        <v>0</v>
      </c>
      <c r="AA5">
        <f t="shared" si="0"/>
        <v>0</v>
      </c>
      <c r="AB5">
        <f t="shared" si="0"/>
        <v>0</v>
      </c>
      <c r="AC5">
        <f t="shared" si="0"/>
        <v>0</v>
      </c>
      <c r="AD5">
        <f t="shared" si="0"/>
        <v>0</v>
      </c>
      <c r="AE5">
        <f t="shared" ref="AE5:AE68" si="13">SUM(L5:AD5)</f>
        <v>1</v>
      </c>
    </row>
    <row r="6" spans="2:31" x14ac:dyDescent="0.35">
      <c r="B6" t="s">
        <v>44</v>
      </c>
      <c r="C6">
        <v>11</v>
      </c>
      <c r="D6" t="s">
        <v>124</v>
      </c>
      <c r="E6" s="11">
        <v>42120</v>
      </c>
      <c r="F6" t="s">
        <v>309</v>
      </c>
      <c r="G6" t="s">
        <v>22</v>
      </c>
      <c r="H6" t="s">
        <v>45</v>
      </c>
      <c r="I6">
        <v>185</v>
      </c>
      <c r="J6">
        <v>1000</v>
      </c>
      <c r="L6">
        <f t="shared" si="1"/>
        <v>1</v>
      </c>
      <c r="M6">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0"/>
        <v>0</v>
      </c>
      <c r="Y6">
        <f t="shared" si="0"/>
        <v>0</v>
      </c>
      <c r="Z6">
        <f t="shared" si="0"/>
        <v>0</v>
      </c>
      <c r="AA6">
        <f t="shared" si="0"/>
        <v>0</v>
      </c>
      <c r="AB6">
        <f t="shared" si="0"/>
        <v>0</v>
      </c>
      <c r="AC6">
        <f t="shared" si="0"/>
        <v>0</v>
      </c>
      <c r="AD6">
        <f t="shared" si="0"/>
        <v>0</v>
      </c>
      <c r="AE6">
        <f t="shared" si="13"/>
        <v>1</v>
      </c>
    </row>
    <row r="7" spans="2:31" x14ac:dyDescent="0.35">
      <c r="B7" t="s">
        <v>324</v>
      </c>
      <c r="C7">
        <v>17</v>
      </c>
      <c r="D7" t="s">
        <v>124</v>
      </c>
      <c r="E7" s="11">
        <v>42120</v>
      </c>
      <c r="F7" t="s">
        <v>309</v>
      </c>
      <c r="G7" t="s">
        <v>22</v>
      </c>
      <c r="H7" t="s">
        <v>748</v>
      </c>
      <c r="I7">
        <v>34</v>
      </c>
      <c r="J7">
        <v>217</v>
      </c>
      <c r="L7">
        <f t="shared" si="1"/>
        <v>1</v>
      </c>
      <c r="M7">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0"/>
        <v>0</v>
      </c>
      <c r="Y7">
        <f t="shared" si="0"/>
        <v>0</v>
      </c>
      <c r="Z7">
        <f t="shared" si="0"/>
        <v>0</v>
      </c>
      <c r="AA7">
        <f t="shared" si="0"/>
        <v>0</v>
      </c>
      <c r="AB7">
        <f t="shared" si="0"/>
        <v>0</v>
      </c>
      <c r="AC7">
        <f t="shared" si="0"/>
        <v>0</v>
      </c>
      <c r="AD7">
        <f t="shared" si="0"/>
        <v>0</v>
      </c>
      <c r="AE7">
        <f t="shared" si="13"/>
        <v>1</v>
      </c>
    </row>
    <row r="8" spans="2:31" x14ac:dyDescent="0.35">
      <c r="B8" t="s">
        <v>36</v>
      </c>
      <c r="C8">
        <v>21</v>
      </c>
      <c r="D8" t="s">
        <v>124</v>
      </c>
      <c r="E8" s="11">
        <v>42119</v>
      </c>
      <c r="F8" t="s">
        <v>309</v>
      </c>
      <c r="G8" t="s">
        <v>16</v>
      </c>
      <c r="H8" t="s">
        <v>742</v>
      </c>
      <c r="I8">
        <v>80</v>
      </c>
      <c r="J8">
        <v>400</v>
      </c>
      <c r="L8">
        <f t="shared" si="1"/>
        <v>1</v>
      </c>
      <c r="M8">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0"/>
        <v>0</v>
      </c>
      <c r="Y8">
        <f t="shared" si="0"/>
        <v>0</v>
      </c>
      <c r="Z8">
        <f t="shared" si="0"/>
        <v>0</v>
      </c>
      <c r="AA8">
        <f t="shared" si="0"/>
        <v>0</v>
      </c>
      <c r="AB8">
        <f t="shared" si="0"/>
        <v>0</v>
      </c>
      <c r="AC8">
        <f t="shared" si="0"/>
        <v>0</v>
      </c>
      <c r="AD8">
        <f t="shared" si="0"/>
        <v>0</v>
      </c>
      <c r="AE8">
        <f t="shared" si="13"/>
        <v>1</v>
      </c>
    </row>
    <row r="9" spans="2:31" x14ac:dyDescent="0.35">
      <c r="B9" t="s">
        <v>20</v>
      </c>
      <c r="C9">
        <v>25</v>
      </c>
      <c r="D9" t="s">
        <v>124</v>
      </c>
      <c r="E9" s="11">
        <v>42136</v>
      </c>
      <c r="F9" t="s">
        <v>309</v>
      </c>
      <c r="G9" t="s">
        <v>16</v>
      </c>
      <c r="H9" t="s">
        <v>744</v>
      </c>
      <c r="I9">
        <v>110</v>
      </c>
      <c r="J9">
        <v>550</v>
      </c>
      <c r="L9">
        <f t="shared" si="1"/>
        <v>0</v>
      </c>
      <c r="M9">
        <f t="shared" si="2"/>
        <v>0</v>
      </c>
      <c r="N9">
        <f t="shared" si="3"/>
        <v>1</v>
      </c>
      <c r="O9">
        <f t="shared" si="4"/>
        <v>0</v>
      </c>
      <c r="P9">
        <f t="shared" si="5"/>
        <v>0</v>
      </c>
      <c r="Q9">
        <f t="shared" si="6"/>
        <v>0</v>
      </c>
      <c r="R9">
        <f t="shared" si="7"/>
        <v>0</v>
      </c>
      <c r="S9">
        <f t="shared" si="8"/>
        <v>0</v>
      </c>
      <c r="T9">
        <f t="shared" si="9"/>
        <v>0</v>
      </c>
      <c r="U9">
        <f t="shared" si="10"/>
        <v>0</v>
      </c>
      <c r="V9">
        <f t="shared" si="11"/>
        <v>0</v>
      </c>
      <c r="W9">
        <f t="shared" si="12"/>
        <v>0</v>
      </c>
      <c r="X9">
        <f t="shared" si="0"/>
        <v>0</v>
      </c>
      <c r="Y9">
        <f t="shared" si="0"/>
        <v>0</v>
      </c>
      <c r="Z9">
        <f t="shared" si="0"/>
        <v>0</v>
      </c>
      <c r="AA9">
        <f t="shared" si="0"/>
        <v>0</v>
      </c>
      <c r="AB9">
        <f t="shared" si="0"/>
        <v>0</v>
      </c>
      <c r="AC9">
        <f t="shared" si="0"/>
        <v>0</v>
      </c>
      <c r="AD9">
        <f t="shared" si="0"/>
        <v>0</v>
      </c>
      <c r="AE9">
        <f t="shared" si="13"/>
        <v>1</v>
      </c>
    </row>
    <row r="10" spans="2:31" x14ac:dyDescent="0.35">
      <c r="B10" t="s">
        <v>47</v>
      </c>
      <c r="C10">
        <v>26</v>
      </c>
      <c r="D10" t="s">
        <v>124</v>
      </c>
      <c r="E10" s="11">
        <v>42119</v>
      </c>
      <c r="F10" t="s">
        <v>309</v>
      </c>
      <c r="G10" t="s">
        <v>16</v>
      </c>
      <c r="H10" t="s">
        <v>742</v>
      </c>
      <c r="I10">
        <v>190</v>
      </c>
      <c r="J10">
        <v>1000</v>
      </c>
      <c r="L10">
        <f t="shared" si="1"/>
        <v>1</v>
      </c>
      <c r="M10">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0"/>
        <v>0</v>
      </c>
      <c r="Y10">
        <f t="shared" si="0"/>
        <v>0</v>
      </c>
      <c r="Z10">
        <f t="shared" si="0"/>
        <v>0</v>
      </c>
      <c r="AA10">
        <f t="shared" si="0"/>
        <v>0</v>
      </c>
      <c r="AB10">
        <f t="shared" si="0"/>
        <v>0</v>
      </c>
      <c r="AC10">
        <f t="shared" si="0"/>
        <v>0</v>
      </c>
      <c r="AD10">
        <f t="shared" si="0"/>
        <v>0</v>
      </c>
      <c r="AE10">
        <f t="shared" si="13"/>
        <v>1</v>
      </c>
    </row>
    <row r="11" spans="2:31" x14ac:dyDescent="0.35">
      <c r="B11" t="s">
        <v>333</v>
      </c>
      <c r="C11">
        <v>29</v>
      </c>
      <c r="D11" t="s">
        <v>124</v>
      </c>
      <c r="E11" s="11">
        <v>42119</v>
      </c>
      <c r="F11" t="s">
        <v>309</v>
      </c>
      <c r="G11" t="s">
        <v>16</v>
      </c>
      <c r="H11" t="s">
        <v>742</v>
      </c>
      <c r="I11">
        <v>65</v>
      </c>
      <c r="J11">
        <v>300</v>
      </c>
      <c r="L11">
        <f t="shared" si="1"/>
        <v>1</v>
      </c>
      <c r="M1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0"/>
        <v>0</v>
      </c>
      <c r="Y11">
        <f t="shared" si="0"/>
        <v>0</v>
      </c>
      <c r="Z11">
        <f t="shared" si="0"/>
        <v>0</v>
      </c>
      <c r="AA11">
        <f t="shared" si="0"/>
        <v>0</v>
      </c>
      <c r="AB11">
        <f t="shared" si="0"/>
        <v>0</v>
      </c>
      <c r="AC11">
        <f t="shared" si="0"/>
        <v>0</v>
      </c>
      <c r="AD11">
        <f t="shared" si="0"/>
        <v>0</v>
      </c>
      <c r="AE11">
        <f t="shared" si="13"/>
        <v>1</v>
      </c>
    </row>
    <row r="12" spans="2:31" x14ac:dyDescent="0.35">
      <c r="B12" t="s">
        <v>18</v>
      </c>
      <c r="C12">
        <v>32</v>
      </c>
      <c r="D12" t="s">
        <v>124</v>
      </c>
      <c r="E12" s="11">
        <v>42119</v>
      </c>
      <c r="F12" t="s">
        <v>309</v>
      </c>
      <c r="G12" t="s">
        <v>16</v>
      </c>
      <c r="H12" t="s">
        <v>742</v>
      </c>
      <c r="I12">
        <v>210</v>
      </c>
      <c r="J12">
        <v>1200</v>
      </c>
      <c r="L12">
        <f t="shared" si="1"/>
        <v>1</v>
      </c>
      <c r="M1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0"/>
        <v>0</v>
      </c>
      <c r="Y12">
        <f t="shared" si="0"/>
        <v>0</v>
      </c>
      <c r="Z12">
        <f t="shared" si="0"/>
        <v>0</v>
      </c>
      <c r="AA12">
        <f t="shared" si="0"/>
        <v>0</v>
      </c>
      <c r="AB12">
        <f t="shared" si="0"/>
        <v>0</v>
      </c>
      <c r="AC12">
        <f t="shared" si="0"/>
        <v>0</v>
      </c>
      <c r="AD12">
        <f t="shared" si="0"/>
        <v>0</v>
      </c>
      <c r="AE12">
        <f t="shared" si="13"/>
        <v>1</v>
      </c>
    </row>
    <row r="13" spans="2:31" x14ac:dyDescent="0.35">
      <c r="B13" t="s">
        <v>19</v>
      </c>
      <c r="C13">
        <v>34</v>
      </c>
      <c r="D13" t="s">
        <v>124</v>
      </c>
      <c r="E13" s="11">
        <v>42119</v>
      </c>
      <c r="F13" t="s">
        <v>309</v>
      </c>
      <c r="G13" t="s">
        <v>16</v>
      </c>
      <c r="H13" t="s">
        <v>742</v>
      </c>
      <c r="I13">
        <v>99</v>
      </c>
      <c r="J13">
        <v>550</v>
      </c>
      <c r="L13">
        <f t="shared" si="1"/>
        <v>1</v>
      </c>
      <c r="M13">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0"/>
        <v>0</v>
      </c>
      <c r="Y13">
        <f t="shared" si="0"/>
        <v>0</v>
      </c>
      <c r="Z13">
        <f t="shared" si="0"/>
        <v>0</v>
      </c>
      <c r="AA13">
        <f t="shared" si="0"/>
        <v>0</v>
      </c>
      <c r="AB13">
        <f t="shared" si="0"/>
        <v>0</v>
      </c>
      <c r="AC13">
        <f t="shared" si="0"/>
        <v>0</v>
      </c>
      <c r="AD13">
        <f t="shared" si="0"/>
        <v>0</v>
      </c>
      <c r="AE13">
        <f t="shared" si="13"/>
        <v>1</v>
      </c>
    </row>
    <row r="14" spans="2:31" x14ac:dyDescent="0.35">
      <c r="B14" t="s">
        <v>340</v>
      </c>
      <c r="C14">
        <v>38</v>
      </c>
      <c r="D14" t="s">
        <v>124</v>
      </c>
      <c r="E14" s="11">
        <v>42119</v>
      </c>
      <c r="F14" t="s">
        <v>309</v>
      </c>
      <c r="G14" t="s">
        <v>16</v>
      </c>
      <c r="H14" t="s">
        <v>742</v>
      </c>
      <c r="I14">
        <v>160</v>
      </c>
      <c r="J14">
        <v>815</v>
      </c>
      <c r="L14">
        <f t="shared" si="1"/>
        <v>1</v>
      </c>
      <c r="M14">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0"/>
        <v>0</v>
      </c>
      <c r="Y14">
        <f t="shared" si="0"/>
        <v>0</v>
      </c>
      <c r="Z14">
        <f t="shared" si="0"/>
        <v>0</v>
      </c>
      <c r="AA14">
        <f t="shared" si="0"/>
        <v>0</v>
      </c>
      <c r="AB14">
        <f t="shared" si="0"/>
        <v>0</v>
      </c>
      <c r="AC14">
        <f t="shared" si="0"/>
        <v>0</v>
      </c>
      <c r="AD14">
        <f t="shared" si="0"/>
        <v>0</v>
      </c>
      <c r="AE14">
        <f t="shared" si="13"/>
        <v>1</v>
      </c>
    </row>
    <row r="15" spans="2:31" x14ac:dyDescent="0.35">
      <c r="B15" t="s">
        <v>342</v>
      </c>
      <c r="C15">
        <v>41</v>
      </c>
      <c r="D15" t="s">
        <v>124</v>
      </c>
      <c r="E15" s="11">
        <v>42119</v>
      </c>
      <c r="F15" t="s">
        <v>309</v>
      </c>
      <c r="G15" t="s">
        <v>35</v>
      </c>
      <c r="H15" t="s">
        <v>750</v>
      </c>
      <c r="I15">
        <v>30</v>
      </c>
      <c r="J15">
        <v>150</v>
      </c>
      <c r="L15">
        <f t="shared" si="1"/>
        <v>1</v>
      </c>
      <c r="M15">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0"/>
        <v>0</v>
      </c>
      <c r="Y15">
        <f t="shared" si="0"/>
        <v>0</v>
      </c>
      <c r="Z15">
        <f t="shared" si="0"/>
        <v>0</v>
      </c>
      <c r="AA15">
        <f t="shared" si="0"/>
        <v>0</v>
      </c>
      <c r="AB15">
        <f t="shared" si="0"/>
        <v>0</v>
      </c>
      <c r="AC15">
        <f t="shared" si="0"/>
        <v>0</v>
      </c>
      <c r="AD15">
        <f t="shared" si="0"/>
        <v>0</v>
      </c>
      <c r="AE15">
        <f t="shared" si="13"/>
        <v>1</v>
      </c>
    </row>
    <row r="16" spans="2:31" x14ac:dyDescent="0.35">
      <c r="B16" t="s">
        <v>34</v>
      </c>
      <c r="C16">
        <v>42</v>
      </c>
      <c r="D16" t="s">
        <v>124</v>
      </c>
      <c r="E16" s="11">
        <v>42119</v>
      </c>
      <c r="F16" t="s">
        <v>309</v>
      </c>
      <c r="G16" t="s">
        <v>35</v>
      </c>
      <c r="H16" t="s">
        <v>750</v>
      </c>
      <c r="I16">
        <v>80</v>
      </c>
      <c r="J16">
        <v>250</v>
      </c>
      <c r="L16">
        <f t="shared" si="1"/>
        <v>1</v>
      </c>
      <c r="M16">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0"/>
        <v>0</v>
      </c>
      <c r="Y16">
        <f t="shared" si="0"/>
        <v>0</v>
      </c>
      <c r="Z16">
        <f t="shared" si="0"/>
        <v>0</v>
      </c>
      <c r="AA16">
        <f t="shared" si="0"/>
        <v>0</v>
      </c>
      <c r="AB16">
        <f t="shared" si="0"/>
        <v>0</v>
      </c>
      <c r="AC16">
        <f t="shared" si="0"/>
        <v>0</v>
      </c>
      <c r="AD16">
        <f t="shared" si="0"/>
        <v>0</v>
      </c>
      <c r="AE16">
        <f t="shared" si="13"/>
        <v>1</v>
      </c>
    </row>
    <row r="17" spans="2:31" x14ac:dyDescent="0.35">
      <c r="B17" t="s">
        <v>416</v>
      </c>
      <c r="C17">
        <v>118</v>
      </c>
      <c r="D17" t="s">
        <v>124</v>
      </c>
      <c r="E17" s="11">
        <v>42119</v>
      </c>
      <c r="F17" t="s">
        <v>309</v>
      </c>
      <c r="G17" t="s">
        <v>35</v>
      </c>
      <c r="H17" t="s">
        <v>750</v>
      </c>
      <c r="I17">
        <v>60</v>
      </c>
      <c r="J17">
        <v>480</v>
      </c>
      <c r="L17">
        <f t="shared" si="1"/>
        <v>1</v>
      </c>
      <c r="M17">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0"/>
        <v>0</v>
      </c>
      <c r="Y17">
        <f t="shared" si="0"/>
        <v>0</v>
      </c>
      <c r="Z17">
        <f t="shared" si="0"/>
        <v>0</v>
      </c>
      <c r="AA17">
        <f t="shared" si="0"/>
        <v>0</v>
      </c>
      <c r="AB17">
        <f t="shared" si="0"/>
        <v>0</v>
      </c>
      <c r="AC17">
        <f t="shared" si="0"/>
        <v>0</v>
      </c>
      <c r="AD17">
        <f t="shared" si="0"/>
        <v>0</v>
      </c>
      <c r="AE17">
        <f t="shared" si="13"/>
        <v>1</v>
      </c>
    </row>
    <row r="18" spans="2:31" x14ac:dyDescent="0.35">
      <c r="B18" t="s">
        <v>32</v>
      </c>
      <c r="C18">
        <v>122</v>
      </c>
      <c r="D18" t="s">
        <v>124</v>
      </c>
      <c r="E18" s="11">
        <v>42119</v>
      </c>
      <c r="F18" t="s">
        <v>309</v>
      </c>
      <c r="G18" t="s">
        <v>22</v>
      </c>
      <c r="H18" t="s">
        <v>748</v>
      </c>
      <c r="I18">
        <v>36</v>
      </c>
      <c r="J18">
        <v>160</v>
      </c>
      <c r="L18">
        <f t="shared" si="1"/>
        <v>1</v>
      </c>
      <c r="M18">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0"/>
        <v>0</v>
      </c>
      <c r="Y18">
        <f t="shared" si="0"/>
        <v>0</v>
      </c>
      <c r="Z18">
        <f t="shared" si="0"/>
        <v>0</v>
      </c>
      <c r="AA18">
        <f t="shared" si="0"/>
        <v>0</v>
      </c>
      <c r="AB18">
        <f t="shared" si="0"/>
        <v>0</v>
      </c>
      <c r="AC18">
        <f t="shared" si="0"/>
        <v>0</v>
      </c>
      <c r="AD18">
        <f t="shared" si="0"/>
        <v>0</v>
      </c>
      <c r="AE18">
        <f t="shared" si="13"/>
        <v>1</v>
      </c>
    </row>
    <row r="19" spans="2:31" x14ac:dyDescent="0.35">
      <c r="B19" t="s">
        <v>437</v>
      </c>
      <c r="C19">
        <v>139</v>
      </c>
      <c r="D19" t="s">
        <v>124</v>
      </c>
      <c r="E19" s="11">
        <v>42119</v>
      </c>
      <c r="F19" t="s">
        <v>309</v>
      </c>
      <c r="G19" t="s">
        <v>35</v>
      </c>
      <c r="H19" t="s">
        <v>750</v>
      </c>
      <c r="I19">
        <v>35</v>
      </c>
      <c r="J19">
        <v>176</v>
      </c>
      <c r="L19">
        <f t="shared" si="1"/>
        <v>1</v>
      </c>
      <c r="M19">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0"/>
        <v>0</v>
      </c>
      <c r="Y19">
        <f t="shared" si="0"/>
        <v>0</v>
      </c>
      <c r="Z19">
        <f t="shared" si="0"/>
        <v>0</v>
      </c>
      <c r="AA19">
        <f t="shared" si="0"/>
        <v>0</v>
      </c>
      <c r="AB19">
        <f t="shared" si="0"/>
        <v>0</v>
      </c>
      <c r="AC19">
        <f t="shared" si="0"/>
        <v>0</v>
      </c>
      <c r="AD19">
        <f t="shared" si="0"/>
        <v>0</v>
      </c>
      <c r="AE19">
        <f t="shared" si="13"/>
        <v>1</v>
      </c>
    </row>
    <row r="20" spans="2:31" x14ac:dyDescent="0.35">
      <c r="B20" t="s">
        <v>449</v>
      </c>
      <c r="C20">
        <v>151</v>
      </c>
      <c r="D20" t="s">
        <v>124</v>
      </c>
      <c r="E20" s="11">
        <v>42119</v>
      </c>
      <c r="F20" t="s">
        <v>309</v>
      </c>
      <c r="G20" t="s">
        <v>89</v>
      </c>
      <c r="H20" t="s">
        <v>767</v>
      </c>
      <c r="I20">
        <v>60</v>
      </c>
      <c r="J20">
        <v>279</v>
      </c>
      <c r="L20">
        <f t="shared" si="1"/>
        <v>1</v>
      </c>
      <c r="M20">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2"/>
        <v>0</v>
      </c>
      <c r="Y20">
        <f t="shared" si="12"/>
        <v>0</v>
      </c>
      <c r="Z20">
        <f t="shared" si="12"/>
        <v>0</v>
      </c>
      <c r="AA20">
        <f t="shared" si="12"/>
        <v>0</v>
      </c>
      <c r="AB20">
        <f t="shared" si="12"/>
        <v>0</v>
      </c>
      <c r="AC20">
        <f t="shared" si="12"/>
        <v>0</v>
      </c>
      <c r="AD20">
        <f t="shared" si="12"/>
        <v>0</v>
      </c>
      <c r="AE20">
        <f t="shared" si="13"/>
        <v>1</v>
      </c>
    </row>
    <row r="21" spans="2:31" x14ac:dyDescent="0.35">
      <c r="B21" t="s">
        <v>450</v>
      </c>
      <c r="C21">
        <v>152</v>
      </c>
      <c r="D21" t="s">
        <v>124</v>
      </c>
      <c r="E21" s="11">
        <v>42119</v>
      </c>
      <c r="F21" t="s">
        <v>309</v>
      </c>
      <c r="G21" t="s">
        <v>89</v>
      </c>
      <c r="H21" t="s">
        <v>50</v>
      </c>
      <c r="I21">
        <v>140</v>
      </c>
      <c r="J21">
        <v>602</v>
      </c>
      <c r="L21">
        <f t="shared" si="1"/>
        <v>1</v>
      </c>
      <c r="M2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2"/>
        <v>0</v>
      </c>
      <c r="Y21">
        <f t="shared" si="12"/>
        <v>0</v>
      </c>
      <c r="Z21">
        <f t="shared" si="12"/>
        <v>0</v>
      </c>
      <c r="AA21">
        <f t="shared" si="12"/>
        <v>0</v>
      </c>
      <c r="AB21">
        <f t="shared" si="12"/>
        <v>0</v>
      </c>
      <c r="AC21">
        <f t="shared" si="12"/>
        <v>0</v>
      </c>
      <c r="AD21">
        <f t="shared" si="12"/>
        <v>0</v>
      </c>
      <c r="AE21">
        <f t="shared" si="13"/>
        <v>1</v>
      </c>
    </row>
    <row r="22" spans="2:31" x14ac:dyDescent="0.35">
      <c r="B22" t="s">
        <v>127</v>
      </c>
      <c r="C22">
        <v>159</v>
      </c>
      <c r="D22" t="s">
        <v>124</v>
      </c>
      <c r="E22" s="11">
        <v>42119</v>
      </c>
      <c r="F22" t="s">
        <v>309</v>
      </c>
      <c r="G22" t="s">
        <v>89</v>
      </c>
      <c r="H22" t="s">
        <v>757</v>
      </c>
      <c r="I22">
        <v>20</v>
      </c>
      <c r="J22">
        <v>115</v>
      </c>
      <c r="L22">
        <f t="shared" si="1"/>
        <v>1</v>
      </c>
      <c r="M2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2"/>
        <v>0</v>
      </c>
      <c r="Y22">
        <f t="shared" si="12"/>
        <v>0</v>
      </c>
      <c r="Z22">
        <f t="shared" si="12"/>
        <v>0</v>
      </c>
      <c r="AA22">
        <f t="shared" si="12"/>
        <v>0</v>
      </c>
      <c r="AB22">
        <f t="shared" si="12"/>
        <v>0</v>
      </c>
      <c r="AC22">
        <f t="shared" si="12"/>
        <v>0</v>
      </c>
      <c r="AD22">
        <f t="shared" si="12"/>
        <v>0</v>
      </c>
      <c r="AE22">
        <f t="shared" si="13"/>
        <v>1</v>
      </c>
    </row>
    <row r="23" spans="2:31" x14ac:dyDescent="0.35">
      <c r="B23" t="s">
        <v>6</v>
      </c>
      <c r="C23">
        <v>180</v>
      </c>
      <c r="D23" t="s">
        <v>124</v>
      </c>
      <c r="E23" s="11">
        <v>42120</v>
      </c>
      <c r="F23" t="s">
        <v>309</v>
      </c>
      <c r="G23" t="s">
        <v>123</v>
      </c>
      <c r="H23" t="s">
        <v>4</v>
      </c>
      <c r="I23">
        <v>60</v>
      </c>
      <c r="J23">
        <v>345</v>
      </c>
      <c r="L23">
        <f t="shared" si="1"/>
        <v>1</v>
      </c>
      <c r="M23">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2"/>
        <v>0</v>
      </c>
      <c r="Y23">
        <f t="shared" si="12"/>
        <v>0</v>
      </c>
      <c r="Z23">
        <f t="shared" si="12"/>
        <v>0</v>
      </c>
      <c r="AA23">
        <f t="shared" si="12"/>
        <v>0</v>
      </c>
      <c r="AB23">
        <f t="shared" si="12"/>
        <v>0</v>
      </c>
      <c r="AC23">
        <f t="shared" si="12"/>
        <v>0</v>
      </c>
      <c r="AD23">
        <f t="shared" si="12"/>
        <v>0</v>
      </c>
      <c r="AE23">
        <f t="shared" si="13"/>
        <v>1</v>
      </c>
    </row>
    <row r="24" spans="2:31" x14ac:dyDescent="0.35">
      <c r="B24" t="s">
        <v>52</v>
      </c>
      <c r="C24">
        <v>187</v>
      </c>
      <c r="D24" t="s">
        <v>124</v>
      </c>
      <c r="E24" s="11">
        <v>42120</v>
      </c>
      <c r="F24" t="s">
        <v>309</v>
      </c>
      <c r="G24" t="s">
        <v>123</v>
      </c>
      <c r="H24" t="s">
        <v>53</v>
      </c>
      <c r="I24">
        <v>32</v>
      </c>
      <c r="J24">
        <v>151</v>
      </c>
      <c r="L24">
        <f t="shared" si="1"/>
        <v>1</v>
      </c>
      <c r="M24">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2"/>
        <v>0</v>
      </c>
      <c r="Y24">
        <f t="shared" si="12"/>
        <v>0</v>
      </c>
      <c r="Z24">
        <f t="shared" si="12"/>
        <v>0</v>
      </c>
      <c r="AA24">
        <f t="shared" si="12"/>
        <v>0</v>
      </c>
      <c r="AB24">
        <f t="shared" si="12"/>
        <v>0</v>
      </c>
      <c r="AC24">
        <f t="shared" si="12"/>
        <v>0</v>
      </c>
      <c r="AD24">
        <f t="shared" si="12"/>
        <v>0</v>
      </c>
      <c r="AE24">
        <f t="shared" si="13"/>
        <v>1</v>
      </c>
    </row>
    <row r="25" spans="2:31" x14ac:dyDescent="0.35">
      <c r="B25" t="s">
        <v>27</v>
      </c>
      <c r="C25">
        <v>190</v>
      </c>
      <c r="D25" t="s">
        <v>124</v>
      </c>
      <c r="E25" s="11">
        <v>42123</v>
      </c>
      <c r="F25" t="s">
        <v>309</v>
      </c>
      <c r="G25" t="s">
        <v>90</v>
      </c>
      <c r="H25" t="s">
        <v>28</v>
      </c>
      <c r="I25">
        <v>133</v>
      </c>
      <c r="J25">
        <v>800</v>
      </c>
      <c r="L25">
        <f t="shared" si="1"/>
        <v>1</v>
      </c>
      <c r="M25">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2"/>
        <v>0</v>
      </c>
      <c r="Y25">
        <f t="shared" si="12"/>
        <v>0</v>
      </c>
      <c r="Z25">
        <f t="shared" si="12"/>
        <v>0</v>
      </c>
      <c r="AA25">
        <f t="shared" si="12"/>
        <v>0</v>
      </c>
      <c r="AB25">
        <f t="shared" si="12"/>
        <v>0</v>
      </c>
      <c r="AC25">
        <f t="shared" si="12"/>
        <v>0</v>
      </c>
      <c r="AD25">
        <f t="shared" si="12"/>
        <v>0</v>
      </c>
      <c r="AE25">
        <f t="shared" si="13"/>
        <v>1</v>
      </c>
    </row>
    <row r="26" spans="2:31" x14ac:dyDescent="0.35">
      <c r="B26" t="s">
        <v>43</v>
      </c>
      <c r="C26">
        <v>192</v>
      </c>
      <c r="D26" t="s">
        <v>124</v>
      </c>
      <c r="E26" s="11">
        <v>42143</v>
      </c>
      <c r="F26" t="s">
        <v>309</v>
      </c>
      <c r="G26" t="s">
        <v>16</v>
      </c>
      <c r="H26" t="s">
        <v>743</v>
      </c>
      <c r="I26">
        <v>242</v>
      </c>
      <c r="J26">
        <v>1087</v>
      </c>
      <c r="L26">
        <f t="shared" si="1"/>
        <v>0</v>
      </c>
      <c r="M26">
        <f t="shared" si="2"/>
        <v>0</v>
      </c>
      <c r="N26">
        <f t="shared" si="3"/>
        <v>0</v>
      </c>
      <c r="O26">
        <f t="shared" si="4"/>
        <v>1</v>
      </c>
      <c r="P26">
        <f t="shared" si="5"/>
        <v>0</v>
      </c>
      <c r="Q26">
        <f t="shared" si="6"/>
        <v>0</v>
      </c>
      <c r="R26">
        <f t="shared" si="7"/>
        <v>0</v>
      </c>
      <c r="S26">
        <f t="shared" si="8"/>
        <v>0</v>
      </c>
      <c r="T26">
        <f t="shared" si="9"/>
        <v>0</v>
      </c>
      <c r="U26">
        <f t="shared" si="10"/>
        <v>0</v>
      </c>
      <c r="V26">
        <f t="shared" si="11"/>
        <v>0</v>
      </c>
      <c r="W26">
        <f t="shared" si="12"/>
        <v>0</v>
      </c>
      <c r="X26">
        <f t="shared" si="12"/>
        <v>0</v>
      </c>
      <c r="Y26">
        <f t="shared" si="12"/>
        <v>0</v>
      </c>
      <c r="Z26">
        <f t="shared" si="12"/>
        <v>0</v>
      </c>
      <c r="AA26">
        <f t="shared" si="12"/>
        <v>0</v>
      </c>
      <c r="AB26">
        <f t="shared" si="12"/>
        <v>0</v>
      </c>
      <c r="AC26">
        <f t="shared" si="12"/>
        <v>0</v>
      </c>
      <c r="AD26">
        <f t="shared" si="12"/>
        <v>0</v>
      </c>
      <c r="AE26">
        <f t="shared" si="13"/>
        <v>1</v>
      </c>
    </row>
    <row r="27" spans="2:31" x14ac:dyDescent="0.35">
      <c r="B27" t="s">
        <v>478</v>
      </c>
      <c r="C27">
        <v>195</v>
      </c>
      <c r="D27" t="s">
        <v>124</v>
      </c>
      <c r="E27" s="11">
        <v>42129</v>
      </c>
      <c r="F27" t="s">
        <v>309</v>
      </c>
      <c r="G27" t="s">
        <v>92</v>
      </c>
      <c r="H27" t="s">
        <v>54</v>
      </c>
      <c r="I27">
        <v>160</v>
      </c>
      <c r="J27">
        <v>672</v>
      </c>
      <c r="L27">
        <f t="shared" si="1"/>
        <v>0</v>
      </c>
      <c r="M27">
        <f t="shared" si="2"/>
        <v>1</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2"/>
        <v>0</v>
      </c>
      <c r="Y27">
        <f t="shared" si="12"/>
        <v>0</v>
      </c>
      <c r="Z27">
        <f t="shared" si="12"/>
        <v>0</v>
      </c>
      <c r="AA27">
        <f t="shared" si="12"/>
        <v>0</v>
      </c>
      <c r="AB27">
        <f t="shared" si="12"/>
        <v>0</v>
      </c>
      <c r="AC27">
        <f t="shared" si="12"/>
        <v>0</v>
      </c>
      <c r="AD27">
        <f t="shared" si="12"/>
        <v>0</v>
      </c>
      <c r="AE27">
        <f t="shared" si="13"/>
        <v>1</v>
      </c>
    </row>
    <row r="28" spans="2:31" x14ac:dyDescent="0.35">
      <c r="B28" t="s">
        <v>479</v>
      </c>
      <c r="C28">
        <v>196</v>
      </c>
      <c r="D28" t="s">
        <v>124</v>
      </c>
      <c r="E28" s="11">
        <v>42119</v>
      </c>
      <c r="F28" t="s">
        <v>309</v>
      </c>
      <c r="G28" t="s">
        <v>96</v>
      </c>
      <c r="H28" t="s">
        <v>760</v>
      </c>
      <c r="I28">
        <v>75</v>
      </c>
      <c r="J28">
        <v>322</v>
      </c>
      <c r="L28">
        <f t="shared" si="1"/>
        <v>1</v>
      </c>
      <c r="M28">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2"/>
        <v>0</v>
      </c>
      <c r="Y28">
        <f t="shared" si="12"/>
        <v>0</v>
      </c>
      <c r="Z28">
        <f t="shared" si="12"/>
        <v>0</v>
      </c>
      <c r="AA28">
        <f t="shared" si="12"/>
        <v>0</v>
      </c>
      <c r="AB28">
        <f t="shared" si="12"/>
        <v>0</v>
      </c>
      <c r="AC28">
        <f t="shared" si="12"/>
        <v>0</v>
      </c>
      <c r="AD28">
        <f t="shared" si="12"/>
        <v>0</v>
      </c>
      <c r="AE28">
        <f t="shared" si="13"/>
        <v>1</v>
      </c>
    </row>
    <row r="29" spans="2:31" x14ac:dyDescent="0.35">
      <c r="B29" t="s">
        <v>481</v>
      </c>
      <c r="C29">
        <v>198</v>
      </c>
      <c r="D29" t="s">
        <v>124</v>
      </c>
      <c r="E29" s="11">
        <v>42137</v>
      </c>
      <c r="F29" t="s">
        <v>309</v>
      </c>
      <c r="G29" t="s">
        <v>96</v>
      </c>
      <c r="H29" t="s">
        <v>630</v>
      </c>
      <c r="I29">
        <v>120</v>
      </c>
      <c r="J29">
        <v>492</v>
      </c>
      <c r="L29">
        <f t="shared" si="1"/>
        <v>0</v>
      </c>
      <c r="M29">
        <f t="shared" si="2"/>
        <v>0</v>
      </c>
      <c r="N29">
        <f t="shared" si="3"/>
        <v>1</v>
      </c>
      <c r="O29">
        <f t="shared" si="4"/>
        <v>0</v>
      </c>
      <c r="P29">
        <f t="shared" si="5"/>
        <v>0</v>
      </c>
      <c r="Q29">
        <f t="shared" si="6"/>
        <v>0</v>
      </c>
      <c r="R29">
        <f t="shared" si="7"/>
        <v>0</v>
      </c>
      <c r="S29">
        <f t="shared" si="8"/>
        <v>0</v>
      </c>
      <c r="T29">
        <f t="shared" si="9"/>
        <v>0</v>
      </c>
      <c r="U29">
        <f t="shared" si="10"/>
        <v>0</v>
      </c>
      <c r="V29">
        <f t="shared" si="11"/>
        <v>0</v>
      </c>
      <c r="W29">
        <f t="shared" si="12"/>
        <v>0</v>
      </c>
      <c r="X29">
        <f t="shared" si="12"/>
        <v>0</v>
      </c>
      <c r="Y29">
        <f t="shared" si="12"/>
        <v>0</v>
      </c>
      <c r="Z29">
        <f t="shared" si="12"/>
        <v>0</v>
      </c>
      <c r="AA29">
        <f t="shared" si="12"/>
        <v>0</v>
      </c>
      <c r="AB29">
        <f t="shared" si="12"/>
        <v>0</v>
      </c>
      <c r="AC29">
        <f t="shared" si="12"/>
        <v>0</v>
      </c>
      <c r="AD29">
        <f t="shared" si="12"/>
        <v>0</v>
      </c>
      <c r="AE29">
        <f t="shared" si="13"/>
        <v>1</v>
      </c>
    </row>
    <row r="30" spans="2:31" x14ac:dyDescent="0.35">
      <c r="B30" t="s">
        <v>482</v>
      </c>
      <c r="C30">
        <v>199</v>
      </c>
      <c r="D30" t="s">
        <v>124</v>
      </c>
      <c r="E30" s="11">
        <v>42128</v>
      </c>
      <c r="F30" t="s">
        <v>309</v>
      </c>
      <c r="G30" t="s">
        <v>745</v>
      </c>
      <c r="H30" t="s">
        <v>70</v>
      </c>
      <c r="I30">
        <v>78</v>
      </c>
      <c r="J30">
        <v>353</v>
      </c>
      <c r="L30">
        <f t="shared" si="1"/>
        <v>0</v>
      </c>
      <c r="M30">
        <f t="shared" si="2"/>
        <v>1</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2"/>
        <v>0</v>
      </c>
      <c r="Y30">
        <f t="shared" si="12"/>
        <v>0</v>
      </c>
      <c r="Z30">
        <f t="shared" si="12"/>
        <v>0</v>
      </c>
      <c r="AA30">
        <f t="shared" si="12"/>
        <v>0</v>
      </c>
      <c r="AB30">
        <f t="shared" si="12"/>
        <v>0</v>
      </c>
      <c r="AC30">
        <f t="shared" si="12"/>
        <v>0</v>
      </c>
      <c r="AD30">
        <f t="shared" si="12"/>
        <v>0</v>
      </c>
      <c r="AE30">
        <f t="shared" si="13"/>
        <v>1</v>
      </c>
    </row>
    <row r="31" spans="2:31" x14ac:dyDescent="0.35">
      <c r="B31" t="s">
        <v>484</v>
      </c>
      <c r="C31">
        <v>203</v>
      </c>
      <c r="D31" t="s">
        <v>124</v>
      </c>
      <c r="E31" s="11">
        <v>42145</v>
      </c>
      <c r="F31" t="s">
        <v>309</v>
      </c>
      <c r="G31" t="s">
        <v>22</v>
      </c>
      <c r="H31" t="s">
        <v>38</v>
      </c>
      <c r="I31">
        <v>75</v>
      </c>
      <c r="J31">
        <v>330</v>
      </c>
      <c r="L31">
        <f t="shared" si="1"/>
        <v>0</v>
      </c>
      <c r="M31">
        <f t="shared" si="2"/>
        <v>0</v>
      </c>
      <c r="N31">
        <f t="shared" si="3"/>
        <v>0</v>
      </c>
      <c r="O31">
        <f t="shared" si="4"/>
        <v>1</v>
      </c>
      <c r="P31">
        <f t="shared" si="5"/>
        <v>0</v>
      </c>
      <c r="Q31">
        <f t="shared" si="6"/>
        <v>0</v>
      </c>
      <c r="R31">
        <f t="shared" si="7"/>
        <v>0</v>
      </c>
      <c r="S31">
        <f t="shared" si="8"/>
        <v>0</v>
      </c>
      <c r="T31">
        <f t="shared" si="9"/>
        <v>0</v>
      </c>
      <c r="U31">
        <f t="shared" si="10"/>
        <v>0</v>
      </c>
      <c r="V31">
        <f t="shared" si="11"/>
        <v>0</v>
      </c>
      <c r="W31">
        <f t="shared" si="12"/>
        <v>0</v>
      </c>
      <c r="X31">
        <f t="shared" si="12"/>
        <v>0</v>
      </c>
      <c r="Y31">
        <f t="shared" si="12"/>
        <v>0</v>
      </c>
      <c r="Z31">
        <f t="shared" si="12"/>
        <v>0</v>
      </c>
      <c r="AA31">
        <f t="shared" si="12"/>
        <v>0</v>
      </c>
      <c r="AB31">
        <f t="shared" si="12"/>
        <v>0</v>
      </c>
      <c r="AC31">
        <f t="shared" si="12"/>
        <v>0</v>
      </c>
      <c r="AD31">
        <f t="shared" si="12"/>
        <v>0</v>
      </c>
      <c r="AE31">
        <f t="shared" si="13"/>
        <v>1</v>
      </c>
    </row>
    <row r="32" spans="2:31" x14ac:dyDescent="0.35">
      <c r="B32" t="s">
        <v>485</v>
      </c>
      <c r="C32">
        <v>205</v>
      </c>
      <c r="D32" t="s">
        <v>124</v>
      </c>
      <c r="E32" s="11">
        <v>42139</v>
      </c>
      <c r="F32" t="s">
        <v>309</v>
      </c>
      <c r="G32" t="s">
        <v>22</v>
      </c>
      <c r="H32" t="s">
        <v>46</v>
      </c>
      <c r="I32">
        <v>57</v>
      </c>
      <c r="J32">
        <v>323</v>
      </c>
      <c r="L32">
        <f t="shared" si="1"/>
        <v>0</v>
      </c>
      <c r="M32">
        <f t="shared" si="2"/>
        <v>0</v>
      </c>
      <c r="N32">
        <f t="shared" si="3"/>
        <v>1</v>
      </c>
      <c r="O32">
        <f t="shared" si="4"/>
        <v>0</v>
      </c>
      <c r="P32">
        <f t="shared" si="5"/>
        <v>0</v>
      </c>
      <c r="Q32">
        <f t="shared" si="6"/>
        <v>0</v>
      </c>
      <c r="R32">
        <f t="shared" si="7"/>
        <v>0</v>
      </c>
      <c r="S32">
        <f t="shared" si="8"/>
        <v>0</v>
      </c>
      <c r="T32">
        <f t="shared" si="9"/>
        <v>0</v>
      </c>
      <c r="U32">
        <f t="shared" si="10"/>
        <v>0</v>
      </c>
      <c r="V32">
        <f t="shared" si="11"/>
        <v>0</v>
      </c>
      <c r="W32">
        <f t="shared" si="12"/>
        <v>0</v>
      </c>
      <c r="X32">
        <f t="shared" si="12"/>
        <v>0</v>
      </c>
      <c r="Y32">
        <f t="shared" si="12"/>
        <v>0</v>
      </c>
      <c r="Z32">
        <f t="shared" si="12"/>
        <v>0</v>
      </c>
      <c r="AA32">
        <f t="shared" si="12"/>
        <v>0</v>
      </c>
      <c r="AB32">
        <f t="shared" si="12"/>
        <v>0</v>
      </c>
      <c r="AC32">
        <f t="shared" si="12"/>
        <v>0</v>
      </c>
      <c r="AD32">
        <f t="shared" si="12"/>
        <v>0</v>
      </c>
      <c r="AE32">
        <f t="shared" si="13"/>
        <v>1</v>
      </c>
    </row>
    <row r="33" spans="2:31" x14ac:dyDescent="0.35">
      <c r="B33" t="s">
        <v>486</v>
      </c>
      <c r="C33">
        <v>206</v>
      </c>
      <c r="D33" t="s">
        <v>124</v>
      </c>
      <c r="E33" s="11">
        <v>42120</v>
      </c>
      <c r="F33" t="s">
        <v>309</v>
      </c>
      <c r="G33" t="s">
        <v>22</v>
      </c>
      <c r="H33" t="s">
        <v>748</v>
      </c>
      <c r="I33">
        <v>1334</v>
      </c>
      <c r="J33">
        <v>8004</v>
      </c>
      <c r="L33">
        <f t="shared" si="1"/>
        <v>1</v>
      </c>
      <c r="M33">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2"/>
        <v>0</v>
      </c>
      <c r="Y33">
        <f t="shared" si="12"/>
        <v>0</v>
      </c>
      <c r="Z33">
        <f t="shared" si="12"/>
        <v>0</v>
      </c>
      <c r="AA33">
        <f t="shared" si="12"/>
        <v>0</v>
      </c>
      <c r="AB33">
        <f t="shared" si="12"/>
        <v>0</v>
      </c>
      <c r="AC33">
        <f t="shared" si="12"/>
        <v>0</v>
      </c>
      <c r="AD33">
        <f t="shared" si="12"/>
        <v>0</v>
      </c>
      <c r="AE33">
        <f t="shared" si="13"/>
        <v>1</v>
      </c>
    </row>
    <row r="34" spans="2:31" x14ac:dyDescent="0.35">
      <c r="B34" t="s">
        <v>487</v>
      </c>
      <c r="C34">
        <v>209</v>
      </c>
      <c r="D34" t="s">
        <v>124</v>
      </c>
      <c r="E34" s="11">
        <v>42145</v>
      </c>
      <c r="F34" t="s">
        <v>309</v>
      </c>
      <c r="G34" t="s">
        <v>763</v>
      </c>
      <c r="H34" t="s">
        <v>48</v>
      </c>
      <c r="I34">
        <v>57</v>
      </c>
      <c r="J34">
        <v>311</v>
      </c>
      <c r="L34">
        <f t="shared" si="1"/>
        <v>0</v>
      </c>
      <c r="M34">
        <f t="shared" si="2"/>
        <v>0</v>
      </c>
      <c r="N34">
        <f t="shared" si="3"/>
        <v>0</v>
      </c>
      <c r="O34">
        <f t="shared" si="4"/>
        <v>1</v>
      </c>
      <c r="P34">
        <f t="shared" si="5"/>
        <v>0</v>
      </c>
      <c r="Q34">
        <f t="shared" si="6"/>
        <v>0</v>
      </c>
      <c r="R34">
        <f t="shared" si="7"/>
        <v>0</v>
      </c>
      <c r="S34">
        <f t="shared" si="8"/>
        <v>0</v>
      </c>
      <c r="T34">
        <f t="shared" si="9"/>
        <v>0</v>
      </c>
      <c r="U34">
        <f t="shared" si="10"/>
        <v>0</v>
      </c>
      <c r="V34">
        <f t="shared" si="11"/>
        <v>0</v>
      </c>
      <c r="W34">
        <f t="shared" si="12"/>
        <v>0</v>
      </c>
      <c r="X34">
        <f t="shared" si="12"/>
        <v>0</v>
      </c>
      <c r="Y34">
        <f t="shared" si="12"/>
        <v>0</v>
      </c>
      <c r="Z34">
        <f t="shared" si="12"/>
        <v>0</v>
      </c>
      <c r="AA34">
        <f t="shared" si="12"/>
        <v>0</v>
      </c>
      <c r="AB34">
        <f t="shared" si="12"/>
        <v>0</v>
      </c>
      <c r="AC34">
        <f t="shared" si="12"/>
        <v>0</v>
      </c>
      <c r="AD34">
        <f t="shared" si="12"/>
        <v>0</v>
      </c>
      <c r="AE34">
        <f t="shared" si="13"/>
        <v>1</v>
      </c>
    </row>
    <row r="35" spans="2:31" x14ac:dyDescent="0.35">
      <c r="B35" t="s">
        <v>31</v>
      </c>
      <c r="C35">
        <v>210</v>
      </c>
      <c r="D35" t="s">
        <v>124</v>
      </c>
      <c r="E35" s="11">
        <v>42119</v>
      </c>
      <c r="F35" t="s">
        <v>309</v>
      </c>
      <c r="G35" t="s">
        <v>90</v>
      </c>
      <c r="H35" t="s">
        <v>751</v>
      </c>
      <c r="I35">
        <v>88</v>
      </c>
      <c r="J35">
        <v>434</v>
      </c>
      <c r="L35">
        <f t="shared" si="1"/>
        <v>1</v>
      </c>
      <c r="M35">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2"/>
        <v>0</v>
      </c>
      <c r="Y35">
        <f t="shared" si="12"/>
        <v>0</v>
      </c>
      <c r="Z35">
        <f t="shared" si="12"/>
        <v>0</v>
      </c>
      <c r="AA35">
        <f t="shared" si="12"/>
        <v>0</v>
      </c>
      <c r="AB35">
        <f t="shared" si="12"/>
        <v>0</v>
      </c>
      <c r="AC35">
        <f t="shared" si="12"/>
        <v>0</v>
      </c>
      <c r="AD35">
        <f t="shared" si="12"/>
        <v>0</v>
      </c>
      <c r="AE35">
        <f t="shared" si="13"/>
        <v>1</v>
      </c>
    </row>
    <row r="36" spans="2:31" x14ac:dyDescent="0.35">
      <c r="B36" t="s">
        <v>488</v>
      </c>
      <c r="C36">
        <v>215</v>
      </c>
      <c r="D36" t="s">
        <v>124</v>
      </c>
      <c r="E36" s="11">
        <v>42119</v>
      </c>
      <c r="F36" t="s">
        <v>309</v>
      </c>
      <c r="G36" t="s">
        <v>95</v>
      </c>
      <c r="H36" t="s">
        <v>64</v>
      </c>
      <c r="I36">
        <v>101</v>
      </c>
      <c r="J36">
        <v>544</v>
      </c>
      <c r="L36">
        <f t="shared" si="1"/>
        <v>1</v>
      </c>
      <c r="M36">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2"/>
        <v>0</v>
      </c>
      <c r="Y36">
        <f t="shared" si="12"/>
        <v>0</v>
      </c>
      <c r="Z36">
        <f t="shared" si="12"/>
        <v>0</v>
      </c>
      <c r="AA36">
        <f t="shared" si="12"/>
        <v>0</v>
      </c>
      <c r="AB36">
        <f t="shared" si="12"/>
        <v>0</v>
      </c>
      <c r="AC36">
        <f t="shared" si="12"/>
        <v>0</v>
      </c>
      <c r="AD36">
        <f t="shared" si="12"/>
        <v>0</v>
      </c>
      <c r="AE36">
        <f t="shared" si="13"/>
        <v>1</v>
      </c>
    </row>
    <row r="37" spans="2:31" x14ac:dyDescent="0.35">
      <c r="B37" t="s">
        <v>307</v>
      </c>
      <c r="C37">
        <v>222</v>
      </c>
      <c r="D37" t="s">
        <v>124</v>
      </c>
      <c r="E37" s="11">
        <v>42120</v>
      </c>
      <c r="F37" t="s">
        <v>309</v>
      </c>
      <c r="G37" t="s">
        <v>90</v>
      </c>
      <c r="H37" t="s">
        <v>307</v>
      </c>
      <c r="I37">
        <v>47</v>
      </c>
      <c r="J37">
        <v>235</v>
      </c>
      <c r="L37">
        <f t="shared" si="1"/>
        <v>1</v>
      </c>
      <c r="M37">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2"/>
        <v>0</v>
      </c>
      <c r="Y37">
        <f t="shared" si="12"/>
        <v>0</v>
      </c>
      <c r="Z37">
        <f t="shared" si="12"/>
        <v>0</v>
      </c>
      <c r="AA37">
        <f t="shared" si="12"/>
        <v>0</v>
      </c>
      <c r="AB37">
        <f t="shared" si="12"/>
        <v>0</v>
      </c>
      <c r="AC37">
        <f t="shared" si="12"/>
        <v>0</v>
      </c>
      <c r="AD37">
        <f t="shared" si="12"/>
        <v>0</v>
      </c>
      <c r="AE37">
        <f t="shared" si="13"/>
        <v>1</v>
      </c>
    </row>
    <row r="38" spans="2:31" x14ac:dyDescent="0.35">
      <c r="B38" t="s">
        <v>496</v>
      </c>
      <c r="C38">
        <v>225</v>
      </c>
      <c r="D38" t="s">
        <v>124</v>
      </c>
      <c r="E38" s="11">
        <v>42119</v>
      </c>
      <c r="F38" t="s">
        <v>309</v>
      </c>
      <c r="G38" t="s">
        <v>96</v>
      </c>
      <c r="H38" t="s">
        <v>497</v>
      </c>
      <c r="I38">
        <v>80</v>
      </c>
      <c r="J38">
        <v>388</v>
      </c>
      <c r="L38">
        <f t="shared" si="1"/>
        <v>1</v>
      </c>
      <c r="M38">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2"/>
        <v>0</v>
      </c>
      <c r="Y38">
        <f t="shared" si="12"/>
        <v>0</v>
      </c>
      <c r="Z38">
        <f t="shared" si="12"/>
        <v>0</v>
      </c>
      <c r="AA38">
        <f t="shared" si="12"/>
        <v>0</v>
      </c>
      <c r="AB38">
        <f t="shared" si="12"/>
        <v>0</v>
      </c>
      <c r="AC38">
        <f t="shared" si="12"/>
        <v>0</v>
      </c>
      <c r="AD38">
        <f t="shared" si="12"/>
        <v>0</v>
      </c>
      <c r="AE38">
        <f t="shared" si="13"/>
        <v>1</v>
      </c>
    </row>
    <row r="39" spans="2:31" x14ac:dyDescent="0.35">
      <c r="B39" t="s">
        <v>504</v>
      </c>
      <c r="C39">
        <v>233</v>
      </c>
      <c r="D39" t="s">
        <v>124</v>
      </c>
      <c r="E39" s="11">
        <v>42123</v>
      </c>
      <c r="F39" t="s">
        <v>309</v>
      </c>
      <c r="G39" t="s">
        <v>89</v>
      </c>
      <c r="H39" t="s">
        <v>56</v>
      </c>
      <c r="I39">
        <v>245</v>
      </c>
      <c r="J39">
        <v>1262</v>
      </c>
      <c r="L39">
        <f t="shared" si="1"/>
        <v>1</v>
      </c>
      <c r="M39">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2"/>
        <v>0</v>
      </c>
      <c r="Y39">
        <f t="shared" si="12"/>
        <v>0</v>
      </c>
      <c r="Z39">
        <f t="shared" si="12"/>
        <v>0</v>
      </c>
      <c r="AA39">
        <f t="shared" si="12"/>
        <v>0</v>
      </c>
      <c r="AB39">
        <f t="shared" si="12"/>
        <v>0</v>
      </c>
      <c r="AC39">
        <f t="shared" si="12"/>
        <v>0</v>
      </c>
      <c r="AD39">
        <f t="shared" si="12"/>
        <v>0</v>
      </c>
      <c r="AE39">
        <f t="shared" si="13"/>
        <v>1</v>
      </c>
    </row>
    <row r="40" spans="2:31" x14ac:dyDescent="0.35">
      <c r="B40" t="s">
        <v>21</v>
      </c>
      <c r="C40">
        <v>234</v>
      </c>
      <c r="D40" t="s">
        <v>124</v>
      </c>
      <c r="E40" s="11">
        <v>42119</v>
      </c>
      <c r="F40" t="s">
        <v>309</v>
      </c>
      <c r="G40" t="s">
        <v>22</v>
      </c>
      <c r="H40" t="s">
        <v>748</v>
      </c>
      <c r="I40">
        <v>461</v>
      </c>
      <c r="J40">
        <v>2450</v>
      </c>
      <c r="L40">
        <f t="shared" si="1"/>
        <v>1</v>
      </c>
      <c r="M40">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2"/>
        <v>0</v>
      </c>
      <c r="Y40">
        <f t="shared" si="12"/>
        <v>0</v>
      </c>
      <c r="Z40">
        <f t="shared" si="12"/>
        <v>0</v>
      </c>
      <c r="AA40">
        <f t="shared" si="12"/>
        <v>0</v>
      </c>
      <c r="AB40">
        <f t="shared" si="12"/>
        <v>0</v>
      </c>
      <c r="AC40">
        <f t="shared" si="12"/>
        <v>0</v>
      </c>
      <c r="AD40">
        <f t="shared" si="12"/>
        <v>0</v>
      </c>
      <c r="AE40">
        <f t="shared" si="13"/>
        <v>1</v>
      </c>
    </row>
    <row r="41" spans="2:31" x14ac:dyDescent="0.35">
      <c r="B41" t="s">
        <v>25</v>
      </c>
      <c r="C41">
        <v>235</v>
      </c>
      <c r="D41" t="s">
        <v>124</v>
      </c>
      <c r="E41" s="11">
        <v>42119</v>
      </c>
      <c r="F41" t="s">
        <v>309</v>
      </c>
      <c r="G41" t="s">
        <v>90</v>
      </c>
      <c r="H41" t="s">
        <v>26</v>
      </c>
      <c r="I41">
        <v>220</v>
      </c>
      <c r="J41">
        <v>1500</v>
      </c>
      <c r="L41">
        <f t="shared" si="1"/>
        <v>1</v>
      </c>
      <c r="M4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2"/>
        <v>0</v>
      </c>
      <c r="Y41">
        <f t="shared" si="12"/>
        <v>0</v>
      </c>
      <c r="Z41">
        <f t="shared" si="12"/>
        <v>0</v>
      </c>
      <c r="AA41">
        <f t="shared" si="12"/>
        <v>0</v>
      </c>
      <c r="AB41">
        <f t="shared" si="12"/>
        <v>0</v>
      </c>
      <c r="AC41">
        <f t="shared" si="12"/>
        <v>0</v>
      </c>
      <c r="AD41">
        <f t="shared" si="12"/>
        <v>0</v>
      </c>
      <c r="AE41">
        <f t="shared" si="13"/>
        <v>1</v>
      </c>
    </row>
    <row r="42" spans="2:31" x14ac:dyDescent="0.35">
      <c r="B42" t="s">
        <v>505</v>
      </c>
      <c r="C42">
        <v>236</v>
      </c>
      <c r="D42" t="s">
        <v>124</v>
      </c>
      <c r="E42" s="11">
        <v>42128</v>
      </c>
      <c r="F42" t="s">
        <v>309</v>
      </c>
      <c r="G42" t="s">
        <v>90</v>
      </c>
      <c r="H42" t="s">
        <v>752</v>
      </c>
      <c r="I42">
        <v>360</v>
      </c>
      <c r="J42">
        <v>1800</v>
      </c>
      <c r="L42">
        <f t="shared" si="1"/>
        <v>0</v>
      </c>
      <c r="M42">
        <f t="shared" si="2"/>
        <v>1</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2"/>
        <v>0</v>
      </c>
      <c r="Y42">
        <f t="shared" si="12"/>
        <v>0</v>
      </c>
      <c r="Z42">
        <f t="shared" si="12"/>
        <v>0</v>
      </c>
      <c r="AA42">
        <f t="shared" si="12"/>
        <v>0</v>
      </c>
      <c r="AB42">
        <f t="shared" si="12"/>
        <v>0</v>
      </c>
      <c r="AC42">
        <f t="shared" si="12"/>
        <v>0</v>
      </c>
      <c r="AD42">
        <f t="shared" si="12"/>
        <v>0</v>
      </c>
      <c r="AE42">
        <f t="shared" si="13"/>
        <v>1</v>
      </c>
    </row>
    <row r="43" spans="2:31" x14ac:dyDescent="0.35">
      <c r="B43" t="s">
        <v>517</v>
      </c>
      <c r="C43">
        <v>257</v>
      </c>
      <c r="D43" t="s">
        <v>124</v>
      </c>
      <c r="E43" s="11">
        <v>42119</v>
      </c>
      <c r="F43" t="s">
        <v>309</v>
      </c>
      <c r="G43" t="s">
        <v>745</v>
      </c>
      <c r="H43" t="s">
        <v>746</v>
      </c>
      <c r="I43">
        <v>103</v>
      </c>
      <c r="J43">
        <v>405</v>
      </c>
      <c r="L43">
        <f t="shared" si="1"/>
        <v>1</v>
      </c>
      <c r="M43">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2"/>
        <v>0</v>
      </c>
      <c r="Y43">
        <f t="shared" si="12"/>
        <v>0</v>
      </c>
      <c r="Z43">
        <f t="shared" si="12"/>
        <v>0</v>
      </c>
      <c r="AA43">
        <f t="shared" si="12"/>
        <v>0</v>
      </c>
      <c r="AB43">
        <f t="shared" si="12"/>
        <v>0</v>
      </c>
      <c r="AC43">
        <f t="shared" si="12"/>
        <v>0</v>
      </c>
      <c r="AD43">
        <f t="shared" si="12"/>
        <v>0</v>
      </c>
      <c r="AE43">
        <f t="shared" si="13"/>
        <v>1</v>
      </c>
    </row>
    <row r="44" spans="2:31" x14ac:dyDescent="0.35">
      <c r="B44" t="s">
        <v>60</v>
      </c>
      <c r="C44">
        <v>280</v>
      </c>
      <c r="D44" t="s">
        <v>124</v>
      </c>
      <c r="E44" s="11">
        <v>42119</v>
      </c>
      <c r="F44" t="s">
        <v>309</v>
      </c>
      <c r="G44" t="s">
        <v>745</v>
      </c>
      <c r="H44" t="s">
        <v>61</v>
      </c>
      <c r="I44">
        <v>70</v>
      </c>
      <c r="J44">
        <v>376</v>
      </c>
      <c r="L44">
        <f t="shared" si="1"/>
        <v>1</v>
      </c>
      <c r="M44">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2"/>
        <v>0</v>
      </c>
      <c r="Y44">
        <f t="shared" si="12"/>
        <v>0</v>
      </c>
      <c r="Z44">
        <f t="shared" si="12"/>
        <v>0</v>
      </c>
      <c r="AA44">
        <f t="shared" si="12"/>
        <v>0</v>
      </c>
      <c r="AB44">
        <f t="shared" si="12"/>
        <v>0</v>
      </c>
      <c r="AC44">
        <f t="shared" si="12"/>
        <v>0</v>
      </c>
      <c r="AD44">
        <f t="shared" si="12"/>
        <v>0</v>
      </c>
      <c r="AE44">
        <f t="shared" si="13"/>
        <v>1</v>
      </c>
    </row>
    <row r="45" spans="2:31" x14ac:dyDescent="0.35">
      <c r="B45" t="s">
        <v>538</v>
      </c>
      <c r="C45">
        <v>288</v>
      </c>
      <c r="D45" t="s">
        <v>124</v>
      </c>
      <c r="E45" s="11">
        <v>42119</v>
      </c>
      <c r="F45" t="s">
        <v>309</v>
      </c>
      <c r="G45" t="s">
        <v>16</v>
      </c>
      <c r="H45" t="s">
        <v>742</v>
      </c>
      <c r="I45">
        <v>86</v>
      </c>
      <c r="J45">
        <v>480</v>
      </c>
      <c r="L45">
        <f t="shared" si="1"/>
        <v>1</v>
      </c>
      <c r="M45">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2"/>
        <v>0</v>
      </c>
      <c r="Y45">
        <f t="shared" si="12"/>
        <v>0</v>
      </c>
      <c r="Z45">
        <f t="shared" si="12"/>
        <v>0</v>
      </c>
      <c r="AA45">
        <f t="shared" si="12"/>
        <v>0</v>
      </c>
      <c r="AB45">
        <f t="shared" si="12"/>
        <v>0</v>
      </c>
      <c r="AC45">
        <f t="shared" si="12"/>
        <v>0</v>
      </c>
      <c r="AD45">
        <f t="shared" si="12"/>
        <v>0</v>
      </c>
      <c r="AE45">
        <f t="shared" si="13"/>
        <v>1</v>
      </c>
    </row>
    <row r="46" spans="2:31" x14ac:dyDescent="0.35">
      <c r="B46" t="s">
        <v>539</v>
      </c>
      <c r="C46">
        <v>289</v>
      </c>
      <c r="D46" t="s">
        <v>124</v>
      </c>
      <c r="E46" s="11">
        <v>42119</v>
      </c>
      <c r="F46" t="s">
        <v>309</v>
      </c>
      <c r="G46" t="s">
        <v>22</v>
      </c>
      <c r="H46" t="s">
        <v>748</v>
      </c>
      <c r="I46">
        <v>200</v>
      </c>
      <c r="J46">
        <v>1280</v>
      </c>
      <c r="L46">
        <f t="shared" si="1"/>
        <v>1</v>
      </c>
      <c r="M46">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2"/>
        <v>0</v>
      </c>
      <c r="Y46">
        <f t="shared" si="12"/>
        <v>0</v>
      </c>
      <c r="Z46">
        <f t="shared" si="12"/>
        <v>0</v>
      </c>
      <c r="AA46">
        <f t="shared" si="12"/>
        <v>0</v>
      </c>
      <c r="AB46">
        <f t="shared" si="12"/>
        <v>0</v>
      </c>
      <c r="AC46">
        <f t="shared" si="12"/>
        <v>0</v>
      </c>
      <c r="AD46">
        <f t="shared" si="12"/>
        <v>0</v>
      </c>
      <c r="AE46">
        <f t="shared" si="13"/>
        <v>1</v>
      </c>
    </row>
    <row r="47" spans="2:31" x14ac:dyDescent="0.35">
      <c r="B47" t="s">
        <v>540</v>
      </c>
      <c r="C47">
        <v>290</v>
      </c>
      <c r="D47" t="s">
        <v>124</v>
      </c>
      <c r="E47" s="11">
        <v>42123</v>
      </c>
      <c r="F47" t="s">
        <v>309</v>
      </c>
      <c r="G47" t="s">
        <v>16</v>
      </c>
      <c r="H47" t="s">
        <v>742</v>
      </c>
      <c r="I47">
        <v>60</v>
      </c>
      <c r="J47">
        <v>320</v>
      </c>
      <c r="L47">
        <f t="shared" si="1"/>
        <v>1</v>
      </c>
      <c r="M47">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2"/>
        <v>0</v>
      </c>
      <c r="Y47">
        <f t="shared" si="12"/>
        <v>0</v>
      </c>
      <c r="Z47">
        <f t="shared" si="12"/>
        <v>0</v>
      </c>
      <c r="AA47">
        <f t="shared" si="12"/>
        <v>0</v>
      </c>
      <c r="AB47">
        <f t="shared" si="12"/>
        <v>0</v>
      </c>
      <c r="AC47">
        <f t="shared" si="12"/>
        <v>0</v>
      </c>
      <c r="AD47">
        <f t="shared" si="12"/>
        <v>0</v>
      </c>
      <c r="AE47">
        <f t="shared" si="13"/>
        <v>1</v>
      </c>
    </row>
    <row r="48" spans="2:31" x14ac:dyDescent="0.35">
      <c r="B48" t="s">
        <v>541</v>
      </c>
      <c r="C48">
        <v>291</v>
      </c>
      <c r="D48" t="s">
        <v>124</v>
      </c>
      <c r="E48" s="11">
        <v>42119</v>
      </c>
      <c r="F48" t="s">
        <v>309</v>
      </c>
      <c r="G48" t="s">
        <v>16</v>
      </c>
      <c r="H48" t="s">
        <v>742</v>
      </c>
      <c r="I48">
        <v>57</v>
      </c>
      <c r="J48">
        <v>280</v>
      </c>
      <c r="L48">
        <f t="shared" si="1"/>
        <v>1</v>
      </c>
      <c r="M48">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2"/>
        <v>0</v>
      </c>
      <c r="Y48">
        <f t="shared" si="12"/>
        <v>0</v>
      </c>
      <c r="Z48">
        <f t="shared" si="12"/>
        <v>0</v>
      </c>
      <c r="AA48">
        <f t="shared" si="12"/>
        <v>0</v>
      </c>
      <c r="AB48">
        <f t="shared" si="12"/>
        <v>0</v>
      </c>
      <c r="AC48">
        <f t="shared" si="12"/>
        <v>0</v>
      </c>
      <c r="AD48">
        <f t="shared" si="12"/>
        <v>0</v>
      </c>
      <c r="AE48">
        <f t="shared" si="13"/>
        <v>1</v>
      </c>
    </row>
    <row r="49" spans="2:31" x14ac:dyDescent="0.35">
      <c r="B49" t="s">
        <v>542</v>
      </c>
      <c r="C49">
        <v>292</v>
      </c>
      <c r="D49" t="s">
        <v>124</v>
      </c>
      <c r="E49" s="11">
        <v>42120</v>
      </c>
      <c r="F49" t="s">
        <v>309</v>
      </c>
      <c r="G49" t="s">
        <v>22</v>
      </c>
      <c r="H49" t="s">
        <v>748</v>
      </c>
      <c r="I49">
        <v>116</v>
      </c>
      <c r="J49">
        <v>496</v>
      </c>
      <c r="L49">
        <f t="shared" si="1"/>
        <v>1</v>
      </c>
      <c r="M49">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2"/>
        <v>0</v>
      </c>
      <c r="Y49">
        <f t="shared" si="12"/>
        <v>0</v>
      </c>
      <c r="Z49">
        <f t="shared" si="12"/>
        <v>0</v>
      </c>
      <c r="AA49">
        <f t="shared" si="12"/>
        <v>0</v>
      </c>
      <c r="AB49">
        <f t="shared" si="12"/>
        <v>0</v>
      </c>
      <c r="AC49">
        <f t="shared" si="12"/>
        <v>0</v>
      </c>
      <c r="AD49">
        <f t="shared" si="12"/>
        <v>0</v>
      </c>
      <c r="AE49">
        <f t="shared" si="13"/>
        <v>1</v>
      </c>
    </row>
    <row r="50" spans="2:31" x14ac:dyDescent="0.35">
      <c r="B50" t="s">
        <v>575</v>
      </c>
      <c r="C50">
        <v>343</v>
      </c>
      <c r="D50" t="s">
        <v>124</v>
      </c>
      <c r="E50" s="11">
        <v>42119</v>
      </c>
      <c r="F50" t="s">
        <v>309</v>
      </c>
      <c r="G50" t="s">
        <v>745</v>
      </c>
      <c r="H50" t="s">
        <v>63</v>
      </c>
      <c r="I50">
        <v>46</v>
      </c>
      <c r="J50">
        <v>218</v>
      </c>
      <c r="L50">
        <f t="shared" si="1"/>
        <v>1</v>
      </c>
      <c r="M50">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ref="W50:AD81" si="14">IF(AND(OR($E50= $W$1, $E50&gt; $W$1), OR($E50= $W$2, $E50&lt; $W$2)), 1, 0)</f>
        <v>0</v>
      </c>
      <c r="X50">
        <f t="shared" si="14"/>
        <v>0</v>
      </c>
      <c r="Y50">
        <f t="shared" si="14"/>
        <v>0</v>
      </c>
      <c r="Z50">
        <f t="shared" si="14"/>
        <v>0</v>
      </c>
      <c r="AA50">
        <f t="shared" si="14"/>
        <v>0</v>
      </c>
      <c r="AB50">
        <f t="shared" si="14"/>
        <v>0</v>
      </c>
      <c r="AC50">
        <f t="shared" si="14"/>
        <v>0</v>
      </c>
      <c r="AD50">
        <f t="shared" si="14"/>
        <v>0</v>
      </c>
      <c r="AE50">
        <f t="shared" si="13"/>
        <v>1</v>
      </c>
    </row>
    <row r="51" spans="2:31" x14ac:dyDescent="0.35">
      <c r="B51" t="s">
        <v>586</v>
      </c>
      <c r="C51">
        <v>355</v>
      </c>
      <c r="D51" t="s">
        <v>124</v>
      </c>
      <c r="E51" s="11">
        <v>42119</v>
      </c>
      <c r="F51" t="s">
        <v>309</v>
      </c>
      <c r="G51" t="s">
        <v>745</v>
      </c>
      <c r="H51" t="s">
        <v>63</v>
      </c>
      <c r="I51">
        <v>30</v>
      </c>
      <c r="J51">
        <v>152</v>
      </c>
      <c r="L51">
        <f t="shared" si="1"/>
        <v>1</v>
      </c>
      <c r="M5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4"/>
        <v>0</v>
      </c>
      <c r="X51">
        <f t="shared" si="14"/>
        <v>0</v>
      </c>
      <c r="Y51">
        <f t="shared" si="14"/>
        <v>0</v>
      </c>
      <c r="Z51">
        <f t="shared" si="14"/>
        <v>0</v>
      </c>
      <c r="AA51">
        <f t="shared" si="14"/>
        <v>0</v>
      </c>
      <c r="AB51">
        <f t="shared" si="14"/>
        <v>0</v>
      </c>
      <c r="AC51">
        <f t="shared" si="14"/>
        <v>0</v>
      </c>
      <c r="AD51">
        <f t="shared" si="14"/>
        <v>0</v>
      </c>
      <c r="AE51">
        <f t="shared" si="13"/>
        <v>1</v>
      </c>
    </row>
    <row r="52" spans="2:31" x14ac:dyDescent="0.35">
      <c r="B52" t="s">
        <v>600</v>
      </c>
      <c r="C52">
        <v>369</v>
      </c>
      <c r="D52" t="s">
        <v>124</v>
      </c>
      <c r="E52" s="11">
        <v>42119</v>
      </c>
      <c r="F52" t="s">
        <v>309</v>
      </c>
      <c r="G52" t="s">
        <v>745</v>
      </c>
      <c r="H52" t="s">
        <v>63</v>
      </c>
      <c r="I52">
        <v>42</v>
      </c>
      <c r="J52">
        <v>152</v>
      </c>
      <c r="L52">
        <f t="shared" si="1"/>
        <v>1</v>
      </c>
      <c r="M5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4"/>
        <v>0</v>
      </c>
      <c r="X52">
        <f t="shared" si="14"/>
        <v>0</v>
      </c>
      <c r="Y52">
        <f t="shared" si="14"/>
        <v>0</v>
      </c>
      <c r="Z52">
        <f t="shared" si="14"/>
        <v>0</v>
      </c>
      <c r="AA52">
        <f t="shared" si="14"/>
        <v>0</v>
      </c>
      <c r="AB52">
        <f t="shared" si="14"/>
        <v>0</v>
      </c>
      <c r="AC52">
        <f t="shared" si="14"/>
        <v>0</v>
      </c>
      <c r="AD52">
        <f t="shared" si="14"/>
        <v>0</v>
      </c>
      <c r="AE52">
        <f t="shared" si="13"/>
        <v>1</v>
      </c>
    </row>
    <row r="53" spans="2:31" x14ac:dyDescent="0.35">
      <c r="B53" t="s">
        <v>601</v>
      </c>
      <c r="C53">
        <v>370</v>
      </c>
      <c r="D53" t="s">
        <v>124</v>
      </c>
      <c r="E53" s="11">
        <v>42119</v>
      </c>
      <c r="F53" t="s">
        <v>309</v>
      </c>
      <c r="G53" t="s">
        <v>745</v>
      </c>
      <c r="H53" t="s">
        <v>63</v>
      </c>
      <c r="I53">
        <v>21</v>
      </c>
      <c r="J53">
        <v>98</v>
      </c>
      <c r="L53">
        <f t="shared" si="1"/>
        <v>1</v>
      </c>
      <c r="M53">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4"/>
        <v>0</v>
      </c>
      <c r="X53">
        <f t="shared" si="14"/>
        <v>0</v>
      </c>
      <c r="Y53">
        <f t="shared" si="14"/>
        <v>0</v>
      </c>
      <c r="Z53">
        <f t="shared" si="14"/>
        <v>0</v>
      </c>
      <c r="AA53">
        <f t="shared" si="14"/>
        <v>0</v>
      </c>
      <c r="AB53">
        <f t="shared" si="14"/>
        <v>0</v>
      </c>
      <c r="AC53">
        <f t="shared" si="14"/>
        <v>0</v>
      </c>
      <c r="AD53">
        <f t="shared" si="14"/>
        <v>0</v>
      </c>
      <c r="AE53">
        <f t="shared" si="13"/>
        <v>1</v>
      </c>
    </row>
    <row r="54" spans="2:31" x14ac:dyDescent="0.35">
      <c r="B54" t="s">
        <v>49</v>
      </c>
      <c r="C54">
        <v>421</v>
      </c>
      <c r="D54" t="s">
        <v>124</v>
      </c>
      <c r="E54" s="11">
        <v>42119</v>
      </c>
      <c r="F54" t="s">
        <v>309</v>
      </c>
      <c r="G54" t="s">
        <v>763</v>
      </c>
      <c r="H54" t="s">
        <v>48</v>
      </c>
      <c r="I54">
        <v>29</v>
      </c>
      <c r="J54">
        <v>165</v>
      </c>
      <c r="L54">
        <f t="shared" si="1"/>
        <v>1</v>
      </c>
      <c r="M54">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4"/>
        <v>0</v>
      </c>
      <c r="X54">
        <f t="shared" si="14"/>
        <v>0</v>
      </c>
      <c r="Y54">
        <f t="shared" si="14"/>
        <v>0</v>
      </c>
      <c r="Z54">
        <f t="shared" si="14"/>
        <v>0</v>
      </c>
      <c r="AA54">
        <f t="shared" si="14"/>
        <v>0</v>
      </c>
      <c r="AB54">
        <f t="shared" si="14"/>
        <v>0</v>
      </c>
      <c r="AC54">
        <f t="shared" si="14"/>
        <v>0</v>
      </c>
      <c r="AD54">
        <f t="shared" si="14"/>
        <v>0</v>
      </c>
      <c r="AE54">
        <f t="shared" si="13"/>
        <v>1</v>
      </c>
    </row>
    <row r="55" spans="2:31" x14ac:dyDescent="0.35">
      <c r="B55" t="s">
        <v>649</v>
      </c>
      <c r="C55">
        <v>430</v>
      </c>
      <c r="D55" t="s">
        <v>124</v>
      </c>
      <c r="E55" s="11">
        <v>42120</v>
      </c>
      <c r="F55" t="s">
        <v>309</v>
      </c>
      <c r="G55" t="s">
        <v>90</v>
      </c>
      <c r="H55" t="s">
        <v>753</v>
      </c>
      <c r="I55">
        <v>55</v>
      </c>
      <c r="J55">
        <v>424</v>
      </c>
      <c r="L55">
        <f t="shared" si="1"/>
        <v>1</v>
      </c>
      <c r="M55">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4"/>
        <v>0</v>
      </c>
      <c r="X55">
        <f t="shared" si="14"/>
        <v>0</v>
      </c>
      <c r="Y55">
        <f t="shared" si="14"/>
        <v>0</v>
      </c>
      <c r="Z55">
        <f t="shared" si="14"/>
        <v>0</v>
      </c>
      <c r="AA55">
        <f t="shared" si="14"/>
        <v>0</v>
      </c>
      <c r="AB55">
        <f t="shared" si="14"/>
        <v>0</v>
      </c>
      <c r="AC55">
        <f t="shared" si="14"/>
        <v>0</v>
      </c>
      <c r="AD55">
        <f t="shared" si="14"/>
        <v>0</v>
      </c>
      <c r="AE55">
        <f t="shared" si="13"/>
        <v>1</v>
      </c>
    </row>
    <row r="56" spans="2:31" x14ac:dyDescent="0.35">
      <c r="B56" t="s">
        <v>701</v>
      </c>
      <c r="C56">
        <v>484</v>
      </c>
      <c r="D56" t="s">
        <v>124</v>
      </c>
      <c r="E56" s="11">
        <v>42123</v>
      </c>
      <c r="F56" t="s">
        <v>309</v>
      </c>
      <c r="G56" t="s">
        <v>92</v>
      </c>
      <c r="H56" t="s">
        <v>54</v>
      </c>
      <c r="I56">
        <v>133</v>
      </c>
      <c r="J56">
        <v>556</v>
      </c>
      <c r="L56">
        <f t="shared" si="1"/>
        <v>1</v>
      </c>
      <c r="M56">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4"/>
        <v>0</v>
      </c>
      <c r="X56">
        <f t="shared" si="14"/>
        <v>0</v>
      </c>
      <c r="Y56">
        <f t="shared" si="14"/>
        <v>0</v>
      </c>
      <c r="Z56">
        <f t="shared" si="14"/>
        <v>0</v>
      </c>
      <c r="AA56">
        <f t="shared" si="14"/>
        <v>0</v>
      </c>
      <c r="AB56">
        <f t="shared" si="14"/>
        <v>0</v>
      </c>
      <c r="AC56">
        <f t="shared" si="14"/>
        <v>0</v>
      </c>
      <c r="AD56">
        <f t="shared" si="14"/>
        <v>0</v>
      </c>
      <c r="AE56">
        <f t="shared" si="13"/>
        <v>1</v>
      </c>
    </row>
    <row r="57" spans="2:31" x14ac:dyDescent="0.35">
      <c r="B57" t="s">
        <v>703</v>
      </c>
      <c r="C57">
        <v>486</v>
      </c>
      <c r="D57" t="s">
        <v>124</v>
      </c>
      <c r="E57" s="11">
        <v>42148</v>
      </c>
      <c r="F57" t="s">
        <v>309</v>
      </c>
      <c r="G57" t="s">
        <v>92</v>
      </c>
      <c r="H57" t="s">
        <v>54</v>
      </c>
      <c r="I57">
        <v>120</v>
      </c>
      <c r="J57">
        <v>510</v>
      </c>
      <c r="L57">
        <f t="shared" si="1"/>
        <v>0</v>
      </c>
      <c r="M57">
        <f t="shared" si="2"/>
        <v>0</v>
      </c>
      <c r="N57">
        <f t="shared" si="3"/>
        <v>0</v>
      </c>
      <c r="O57">
        <f t="shared" si="4"/>
        <v>0</v>
      </c>
      <c r="P57">
        <f t="shared" si="5"/>
        <v>1</v>
      </c>
      <c r="Q57">
        <f t="shared" si="6"/>
        <v>0</v>
      </c>
      <c r="R57">
        <f t="shared" si="7"/>
        <v>0</v>
      </c>
      <c r="S57">
        <f t="shared" si="8"/>
        <v>0</v>
      </c>
      <c r="T57">
        <f t="shared" si="9"/>
        <v>0</v>
      </c>
      <c r="U57">
        <f t="shared" si="10"/>
        <v>0</v>
      </c>
      <c r="V57">
        <f t="shared" si="11"/>
        <v>0</v>
      </c>
      <c r="W57">
        <f t="shared" si="14"/>
        <v>0</v>
      </c>
      <c r="X57">
        <f t="shared" si="14"/>
        <v>0</v>
      </c>
      <c r="Y57">
        <f t="shared" si="14"/>
        <v>0</v>
      </c>
      <c r="Z57">
        <f t="shared" si="14"/>
        <v>0</v>
      </c>
      <c r="AA57">
        <f t="shared" si="14"/>
        <v>0</v>
      </c>
      <c r="AB57">
        <f t="shared" si="14"/>
        <v>0</v>
      </c>
      <c r="AC57">
        <f t="shared" si="14"/>
        <v>0</v>
      </c>
      <c r="AD57">
        <f t="shared" si="14"/>
        <v>0</v>
      </c>
      <c r="AE57">
        <f t="shared" si="13"/>
        <v>1</v>
      </c>
    </row>
    <row r="58" spans="2:31" x14ac:dyDescent="0.35">
      <c r="B58" t="s">
        <v>704</v>
      </c>
      <c r="C58">
        <v>491</v>
      </c>
      <c r="D58" t="s">
        <v>124</v>
      </c>
      <c r="E58" s="11">
        <v>42156</v>
      </c>
      <c r="F58" t="s">
        <v>309</v>
      </c>
      <c r="G58" t="s">
        <v>22</v>
      </c>
      <c r="H58" t="s">
        <v>40</v>
      </c>
      <c r="I58">
        <v>105</v>
      </c>
      <c r="J58">
        <v>500</v>
      </c>
      <c r="L58">
        <f t="shared" si="1"/>
        <v>0</v>
      </c>
      <c r="M58">
        <f t="shared" si="2"/>
        <v>0</v>
      </c>
      <c r="N58">
        <f t="shared" si="3"/>
        <v>0</v>
      </c>
      <c r="O58">
        <f t="shared" si="4"/>
        <v>0</v>
      </c>
      <c r="P58">
        <f t="shared" si="5"/>
        <v>0</v>
      </c>
      <c r="Q58">
        <f t="shared" si="6"/>
        <v>1</v>
      </c>
      <c r="R58">
        <f t="shared" si="7"/>
        <v>0</v>
      </c>
      <c r="S58">
        <f t="shared" si="8"/>
        <v>0</v>
      </c>
      <c r="T58">
        <f t="shared" si="9"/>
        <v>0</v>
      </c>
      <c r="U58">
        <f t="shared" si="10"/>
        <v>0</v>
      </c>
      <c r="V58">
        <f t="shared" si="11"/>
        <v>0</v>
      </c>
      <c r="W58">
        <f t="shared" si="14"/>
        <v>0</v>
      </c>
      <c r="X58">
        <f t="shared" si="14"/>
        <v>0</v>
      </c>
      <c r="Y58">
        <f t="shared" si="14"/>
        <v>0</v>
      </c>
      <c r="Z58">
        <f t="shared" si="14"/>
        <v>0</v>
      </c>
      <c r="AA58">
        <f t="shared" si="14"/>
        <v>0</v>
      </c>
      <c r="AB58">
        <f t="shared" si="14"/>
        <v>0</v>
      </c>
      <c r="AC58">
        <f t="shared" si="14"/>
        <v>0</v>
      </c>
      <c r="AD58">
        <f t="shared" si="14"/>
        <v>0</v>
      </c>
      <c r="AE58">
        <f t="shared" si="13"/>
        <v>1</v>
      </c>
    </row>
    <row r="59" spans="2:31" x14ac:dyDescent="0.35">
      <c r="B59" t="s">
        <v>179</v>
      </c>
      <c r="C59">
        <v>493</v>
      </c>
      <c r="D59" t="s">
        <v>124</v>
      </c>
      <c r="E59" s="11">
        <v>42129</v>
      </c>
      <c r="F59" t="s">
        <v>309</v>
      </c>
      <c r="G59" t="s">
        <v>745</v>
      </c>
      <c r="H59" t="s">
        <v>747</v>
      </c>
      <c r="I59">
        <v>46</v>
      </c>
      <c r="J59">
        <v>334</v>
      </c>
      <c r="L59">
        <f t="shared" si="1"/>
        <v>0</v>
      </c>
      <c r="M59">
        <f t="shared" si="2"/>
        <v>1</v>
      </c>
      <c r="N59">
        <f t="shared" si="3"/>
        <v>0</v>
      </c>
      <c r="O59">
        <f t="shared" si="4"/>
        <v>0</v>
      </c>
      <c r="P59">
        <f t="shared" si="5"/>
        <v>0</v>
      </c>
      <c r="Q59">
        <f t="shared" si="6"/>
        <v>0</v>
      </c>
      <c r="R59">
        <f t="shared" si="7"/>
        <v>0</v>
      </c>
      <c r="S59">
        <f t="shared" si="8"/>
        <v>0</v>
      </c>
      <c r="T59">
        <f t="shared" si="9"/>
        <v>0</v>
      </c>
      <c r="U59">
        <f t="shared" si="10"/>
        <v>0</v>
      </c>
      <c r="V59">
        <f t="shared" si="11"/>
        <v>0</v>
      </c>
      <c r="W59">
        <f t="shared" si="14"/>
        <v>0</v>
      </c>
      <c r="X59">
        <f t="shared" si="14"/>
        <v>0</v>
      </c>
      <c r="Y59">
        <f t="shared" si="14"/>
        <v>0</v>
      </c>
      <c r="Z59">
        <f t="shared" si="14"/>
        <v>0</v>
      </c>
      <c r="AA59">
        <f t="shared" si="14"/>
        <v>0</v>
      </c>
      <c r="AB59">
        <f t="shared" si="14"/>
        <v>0</v>
      </c>
      <c r="AC59">
        <f t="shared" si="14"/>
        <v>0</v>
      </c>
      <c r="AD59">
        <f t="shared" si="14"/>
        <v>0</v>
      </c>
      <c r="AE59">
        <f t="shared" si="13"/>
        <v>1</v>
      </c>
    </row>
    <row r="60" spans="2:31" x14ac:dyDescent="0.35">
      <c r="B60" t="s">
        <v>706</v>
      </c>
      <c r="C60">
        <v>494</v>
      </c>
      <c r="D60" t="s">
        <v>124</v>
      </c>
      <c r="E60" s="11">
        <v>42119</v>
      </c>
      <c r="F60" t="s">
        <v>309</v>
      </c>
      <c r="G60" t="s">
        <v>123</v>
      </c>
      <c r="H60" t="s">
        <v>0</v>
      </c>
      <c r="I60">
        <v>500</v>
      </c>
      <c r="J60">
        <v>3050</v>
      </c>
      <c r="L60">
        <f t="shared" si="1"/>
        <v>1</v>
      </c>
      <c r="M60">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4"/>
        <v>0</v>
      </c>
      <c r="X60">
        <f t="shared" si="14"/>
        <v>0</v>
      </c>
      <c r="Y60">
        <f t="shared" si="14"/>
        <v>0</v>
      </c>
      <c r="Z60">
        <f t="shared" si="14"/>
        <v>0</v>
      </c>
      <c r="AA60">
        <f t="shared" si="14"/>
        <v>0</v>
      </c>
      <c r="AB60">
        <f t="shared" si="14"/>
        <v>0</v>
      </c>
      <c r="AC60">
        <f t="shared" si="14"/>
        <v>0</v>
      </c>
      <c r="AD60">
        <f t="shared" si="14"/>
        <v>0</v>
      </c>
      <c r="AE60">
        <f t="shared" si="13"/>
        <v>1</v>
      </c>
    </row>
    <row r="61" spans="2:31" x14ac:dyDescent="0.35">
      <c r="B61" t="s">
        <v>23</v>
      </c>
      <c r="C61">
        <v>495</v>
      </c>
      <c r="D61" t="s">
        <v>124</v>
      </c>
      <c r="E61" s="11">
        <v>42122</v>
      </c>
      <c r="F61" t="s">
        <v>309</v>
      </c>
      <c r="G61" t="s">
        <v>91</v>
      </c>
      <c r="H61" t="s">
        <v>707</v>
      </c>
      <c r="I61">
        <v>300</v>
      </c>
      <c r="J61">
        <v>1740</v>
      </c>
      <c r="L61">
        <f t="shared" si="1"/>
        <v>1</v>
      </c>
      <c r="M6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4"/>
        <v>0</v>
      </c>
      <c r="X61">
        <f t="shared" si="14"/>
        <v>0</v>
      </c>
      <c r="Y61">
        <f t="shared" si="14"/>
        <v>0</v>
      </c>
      <c r="Z61">
        <f t="shared" si="14"/>
        <v>0</v>
      </c>
      <c r="AA61">
        <f t="shared" si="14"/>
        <v>0</v>
      </c>
      <c r="AB61">
        <f t="shared" si="14"/>
        <v>0</v>
      </c>
      <c r="AC61">
        <f t="shared" si="14"/>
        <v>0</v>
      </c>
      <c r="AD61">
        <f t="shared" si="14"/>
        <v>0</v>
      </c>
      <c r="AE61">
        <f t="shared" si="13"/>
        <v>1</v>
      </c>
    </row>
    <row r="62" spans="2:31" x14ac:dyDescent="0.35">
      <c r="B62" t="s">
        <v>708</v>
      </c>
      <c r="C62">
        <v>496</v>
      </c>
      <c r="D62" t="s">
        <v>124</v>
      </c>
      <c r="E62" s="11">
        <v>42123</v>
      </c>
      <c r="F62" t="s">
        <v>309</v>
      </c>
      <c r="G62" t="s">
        <v>89</v>
      </c>
      <c r="H62" t="s">
        <v>768</v>
      </c>
      <c r="I62">
        <v>310</v>
      </c>
      <c r="J62">
        <v>1442</v>
      </c>
      <c r="L62">
        <f t="shared" si="1"/>
        <v>1</v>
      </c>
      <c r="M6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4"/>
        <v>0</v>
      </c>
      <c r="X62">
        <f t="shared" si="14"/>
        <v>0</v>
      </c>
      <c r="Y62">
        <f t="shared" si="14"/>
        <v>0</v>
      </c>
      <c r="Z62">
        <f t="shared" si="14"/>
        <v>0</v>
      </c>
      <c r="AA62">
        <f t="shared" si="14"/>
        <v>0</v>
      </c>
      <c r="AB62">
        <f t="shared" si="14"/>
        <v>0</v>
      </c>
      <c r="AC62">
        <f t="shared" si="14"/>
        <v>0</v>
      </c>
      <c r="AD62">
        <f t="shared" si="14"/>
        <v>0</v>
      </c>
      <c r="AE62">
        <f t="shared" si="13"/>
        <v>1</v>
      </c>
    </row>
    <row r="63" spans="2:31" x14ac:dyDescent="0.35">
      <c r="B63" t="s">
        <v>24</v>
      </c>
      <c r="C63">
        <v>498</v>
      </c>
      <c r="D63" t="s">
        <v>124</v>
      </c>
      <c r="E63" s="11">
        <v>42122</v>
      </c>
      <c r="F63" t="s">
        <v>309</v>
      </c>
      <c r="G63" t="s">
        <v>91</v>
      </c>
      <c r="H63" t="s">
        <v>755</v>
      </c>
      <c r="I63">
        <v>63</v>
      </c>
      <c r="J63">
        <v>369</v>
      </c>
      <c r="L63">
        <f t="shared" si="1"/>
        <v>1</v>
      </c>
      <c r="M63">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4"/>
        <v>0</v>
      </c>
      <c r="X63">
        <f t="shared" si="14"/>
        <v>0</v>
      </c>
      <c r="Y63">
        <f t="shared" si="14"/>
        <v>0</v>
      </c>
      <c r="Z63">
        <f t="shared" si="14"/>
        <v>0</v>
      </c>
      <c r="AA63">
        <f t="shared" si="14"/>
        <v>0</v>
      </c>
      <c r="AB63">
        <f t="shared" si="14"/>
        <v>0</v>
      </c>
      <c r="AC63">
        <f t="shared" si="14"/>
        <v>0</v>
      </c>
      <c r="AD63">
        <f t="shared" si="14"/>
        <v>0</v>
      </c>
      <c r="AE63">
        <f t="shared" si="13"/>
        <v>1</v>
      </c>
    </row>
    <row r="64" spans="2:31" x14ac:dyDescent="0.35">
      <c r="B64" t="s">
        <v>709</v>
      </c>
      <c r="C64">
        <v>499</v>
      </c>
      <c r="D64" t="s">
        <v>124</v>
      </c>
      <c r="E64" s="11">
        <v>42119</v>
      </c>
      <c r="F64" t="s">
        <v>309</v>
      </c>
      <c r="G64" t="s">
        <v>96</v>
      </c>
      <c r="H64" t="s">
        <v>760</v>
      </c>
      <c r="I64">
        <v>20</v>
      </c>
      <c r="J64">
        <v>64</v>
      </c>
      <c r="L64">
        <f t="shared" si="1"/>
        <v>1</v>
      </c>
      <c r="M64">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4"/>
        <v>0</v>
      </c>
      <c r="X64">
        <f t="shared" si="14"/>
        <v>0</v>
      </c>
      <c r="Y64">
        <f t="shared" si="14"/>
        <v>0</v>
      </c>
      <c r="Z64">
        <f t="shared" si="14"/>
        <v>0</v>
      </c>
      <c r="AA64">
        <f t="shared" si="14"/>
        <v>0</v>
      </c>
      <c r="AB64">
        <f t="shared" si="14"/>
        <v>0</v>
      </c>
      <c r="AC64">
        <f t="shared" si="14"/>
        <v>0</v>
      </c>
      <c r="AD64">
        <f t="shared" si="14"/>
        <v>0</v>
      </c>
      <c r="AE64">
        <f t="shared" si="13"/>
        <v>1</v>
      </c>
    </row>
    <row r="65" spans="2:31" x14ac:dyDescent="0.35">
      <c r="B65" t="s">
        <v>3</v>
      </c>
      <c r="C65">
        <v>501</v>
      </c>
      <c r="D65" t="s">
        <v>124</v>
      </c>
      <c r="E65" s="11">
        <v>42138</v>
      </c>
      <c r="F65" t="s">
        <v>309</v>
      </c>
      <c r="G65" t="s">
        <v>123</v>
      </c>
      <c r="H65" t="s">
        <v>4</v>
      </c>
      <c r="I65">
        <v>43</v>
      </c>
      <c r="J65">
        <v>241</v>
      </c>
      <c r="L65">
        <f t="shared" si="1"/>
        <v>0</v>
      </c>
      <c r="M65">
        <f t="shared" si="2"/>
        <v>0</v>
      </c>
      <c r="N65">
        <f t="shared" si="3"/>
        <v>1</v>
      </c>
      <c r="O65">
        <f t="shared" si="4"/>
        <v>0</v>
      </c>
      <c r="P65">
        <f t="shared" si="5"/>
        <v>0</v>
      </c>
      <c r="Q65">
        <f t="shared" si="6"/>
        <v>0</v>
      </c>
      <c r="R65">
        <f t="shared" si="7"/>
        <v>0</v>
      </c>
      <c r="S65">
        <f t="shared" si="8"/>
        <v>0</v>
      </c>
      <c r="T65">
        <f t="shared" si="9"/>
        <v>0</v>
      </c>
      <c r="U65">
        <f t="shared" si="10"/>
        <v>0</v>
      </c>
      <c r="V65">
        <f t="shared" si="11"/>
        <v>0</v>
      </c>
      <c r="W65">
        <f t="shared" si="14"/>
        <v>0</v>
      </c>
      <c r="X65">
        <f t="shared" si="14"/>
        <v>0</v>
      </c>
      <c r="Y65">
        <f t="shared" si="14"/>
        <v>0</v>
      </c>
      <c r="Z65">
        <f t="shared" si="14"/>
        <v>0</v>
      </c>
      <c r="AA65">
        <f t="shared" si="14"/>
        <v>0</v>
      </c>
      <c r="AB65">
        <f t="shared" si="14"/>
        <v>0</v>
      </c>
      <c r="AC65">
        <f t="shared" si="14"/>
        <v>0</v>
      </c>
      <c r="AD65">
        <f t="shared" si="14"/>
        <v>0</v>
      </c>
      <c r="AE65">
        <f t="shared" si="13"/>
        <v>1</v>
      </c>
    </row>
    <row r="66" spans="2:31" x14ac:dyDescent="0.35">
      <c r="B66" t="s">
        <v>5</v>
      </c>
      <c r="C66">
        <v>502</v>
      </c>
      <c r="D66" t="s">
        <v>124</v>
      </c>
      <c r="E66" s="11">
        <v>42120</v>
      </c>
      <c r="F66" t="s">
        <v>309</v>
      </c>
      <c r="G66" t="s">
        <v>123</v>
      </c>
      <c r="H66" t="s">
        <v>4</v>
      </c>
      <c r="I66">
        <v>51</v>
      </c>
      <c r="J66">
        <v>315</v>
      </c>
      <c r="L66">
        <f t="shared" si="1"/>
        <v>1</v>
      </c>
      <c r="M66">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4"/>
        <v>0</v>
      </c>
      <c r="X66">
        <f t="shared" si="14"/>
        <v>0</v>
      </c>
      <c r="Y66">
        <f t="shared" si="14"/>
        <v>0</v>
      </c>
      <c r="Z66">
        <f t="shared" si="14"/>
        <v>0</v>
      </c>
      <c r="AA66">
        <f t="shared" si="14"/>
        <v>0</v>
      </c>
      <c r="AB66">
        <f t="shared" si="14"/>
        <v>0</v>
      </c>
      <c r="AC66">
        <f t="shared" si="14"/>
        <v>0</v>
      </c>
      <c r="AD66">
        <f t="shared" si="14"/>
        <v>0</v>
      </c>
      <c r="AE66">
        <f t="shared" si="13"/>
        <v>1</v>
      </c>
    </row>
    <row r="67" spans="2:31" x14ac:dyDescent="0.35">
      <c r="B67" t="s">
        <v>710</v>
      </c>
      <c r="C67">
        <v>503</v>
      </c>
      <c r="D67" t="s">
        <v>124</v>
      </c>
      <c r="E67" s="11">
        <v>42119</v>
      </c>
      <c r="F67" t="s">
        <v>309</v>
      </c>
      <c r="G67" t="s">
        <v>16</v>
      </c>
      <c r="H67" t="s">
        <v>742</v>
      </c>
      <c r="I67">
        <v>55</v>
      </c>
      <c r="J67">
        <v>380</v>
      </c>
      <c r="L67">
        <f t="shared" si="1"/>
        <v>1</v>
      </c>
      <c r="M67">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4"/>
        <v>0</v>
      </c>
      <c r="X67">
        <f t="shared" si="14"/>
        <v>0</v>
      </c>
      <c r="Y67">
        <f t="shared" si="14"/>
        <v>0</v>
      </c>
      <c r="Z67">
        <f t="shared" si="14"/>
        <v>0</v>
      </c>
      <c r="AA67">
        <f t="shared" si="14"/>
        <v>0</v>
      </c>
      <c r="AB67">
        <f t="shared" si="14"/>
        <v>0</v>
      </c>
      <c r="AC67">
        <f t="shared" si="14"/>
        <v>0</v>
      </c>
      <c r="AD67">
        <f t="shared" si="14"/>
        <v>0</v>
      </c>
      <c r="AE67">
        <f t="shared" si="13"/>
        <v>1</v>
      </c>
    </row>
    <row r="68" spans="2:31" x14ac:dyDescent="0.35">
      <c r="B68" t="s">
        <v>65</v>
      </c>
      <c r="C68">
        <v>504</v>
      </c>
      <c r="D68" t="s">
        <v>124</v>
      </c>
      <c r="E68" s="11">
        <v>42136</v>
      </c>
      <c r="F68" t="s">
        <v>309</v>
      </c>
      <c r="G68" t="s">
        <v>95</v>
      </c>
      <c r="H68" t="s">
        <v>762</v>
      </c>
      <c r="I68">
        <v>25</v>
      </c>
      <c r="J68">
        <v>129</v>
      </c>
      <c r="L68">
        <f t="shared" si="1"/>
        <v>0</v>
      </c>
      <c r="M68">
        <f t="shared" si="2"/>
        <v>0</v>
      </c>
      <c r="N68">
        <f t="shared" si="3"/>
        <v>1</v>
      </c>
      <c r="O68">
        <f t="shared" si="4"/>
        <v>0</v>
      </c>
      <c r="P68">
        <f t="shared" si="5"/>
        <v>0</v>
      </c>
      <c r="Q68">
        <f t="shared" si="6"/>
        <v>0</v>
      </c>
      <c r="R68">
        <f t="shared" si="7"/>
        <v>0</v>
      </c>
      <c r="S68">
        <f t="shared" si="8"/>
        <v>0</v>
      </c>
      <c r="T68">
        <f t="shared" si="9"/>
        <v>0</v>
      </c>
      <c r="U68">
        <f t="shared" si="10"/>
        <v>0</v>
      </c>
      <c r="V68">
        <f t="shared" si="11"/>
        <v>0</v>
      </c>
      <c r="W68">
        <f t="shared" si="14"/>
        <v>0</v>
      </c>
      <c r="X68">
        <f t="shared" si="14"/>
        <v>0</v>
      </c>
      <c r="Y68">
        <f t="shared" si="14"/>
        <v>0</v>
      </c>
      <c r="Z68">
        <f t="shared" si="14"/>
        <v>0</v>
      </c>
      <c r="AA68">
        <f t="shared" si="14"/>
        <v>0</v>
      </c>
      <c r="AB68">
        <f t="shared" si="14"/>
        <v>0</v>
      </c>
      <c r="AC68">
        <f t="shared" si="14"/>
        <v>0</v>
      </c>
      <c r="AD68">
        <f t="shared" si="14"/>
        <v>0</v>
      </c>
      <c r="AE68">
        <f t="shared" si="13"/>
        <v>1</v>
      </c>
    </row>
    <row r="69" spans="2:31" x14ac:dyDescent="0.35">
      <c r="B69" t="s">
        <v>66</v>
      </c>
      <c r="C69">
        <v>505</v>
      </c>
      <c r="D69" t="s">
        <v>124</v>
      </c>
      <c r="E69" s="11">
        <v>42119</v>
      </c>
      <c r="F69" t="s">
        <v>309</v>
      </c>
      <c r="G69" t="s">
        <v>95</v>
      </c>
      <c r="H69" t="s">
        <v>67</v>
      </c>
      <c r="I69">
        <v>23</v>
      </c>
      <c r="J69">
        <v>117</v>
      </c>
      <c r="L69">
        <f t="shared" ref="L69:L322" si="15">IF(AND(OR($E69= L$1, $E69&gt; L$1), OR($E69= L$2, $E69&lt; L$2)), 1, 0)</f>
        <v>1</v>
      </c>
      <c r="M69">
        <f t="shared" ref="M69:M322" si="16">IF(AND(OR($E69= $M$1, $E69&gt; $M$1), OR($E69= $M$2, $E69&lt; $M$2)), 1, 0)</f>
        <v>0</v>
      </c>
      <c r="N69">
        <f t="shared" ref="N69:N322" si="17">IF(AND(OR($E69= $N$1, $E69&gt; $N$1), OR($E69= $N$2, $E69&lt; $N$2)), 1, 0)</f>
        <v>0</v>
      </c>
      <c r="O69">
        <f t="shared" ref="O69:O322" si="18">IF(AND(OR($E69= $O$1, $E69&gt; $O$1), OR($E69= $O$2, $E69&lt; $O$2)), 1, 0)</f>
        <v>0</v>
      </c>
      <c r="P69">
        <f t="shared" ref="P69:P322" si="19">IF(AND(OR($E69= $P$1, $E69&gt; $P$1), OR($E69= $P$2, $E69&lt; $P$2)), 1, 0)</f>
        <v>0</v>
      </c>
      <c r="Q69">
        <f t="shared" ref="Q69:Q322" si="20">IF(AND(OR($E69= $Q$1, $E69&gt; $Q$1), OR($E69= $Q$2, $E69&lt; $Q$2)), 1, 0)</f>
        <v>0</v>
      </c>
      <c r="R69">
        <f t="shared" ref="R69:R322" si="21">IF(AND(OR($E69= $R$1, $E69&gt; $R$1), OR($E69= $R$2, $E69&lt; $R$2)), 1, 0)</f>
        <v>0</v>
      </c>
      <c r="S69">
        <f t="shared" ref="S69:S322" si="22">IF(AND(OR($E69= $S$1, $E69&gt; $S$1), OR($E69= $S$2, $E69&lt; $S$2)), 1, 0)</f>
        <v>0</v>
      </c>
      <c r="T69">
        <f t="shared" ref="T69:T322" si="23">IF(AND(OR($E69= $T$1, $E69&gt; $T$1), OR($E69= $T$2, $E69&lt; $T$2)), 1, 0)</f>
        <v>0</v>
      </c>
      <c r="U69">
        <f t="shared" ref="U69:U322" si="24">IF(AND(OR($E69= $U$1, $E69&gt; $U$1), OR($E69= $U$2, $E69&lt; $U$2)), 1, 0)</f>
        <v>0</v>
      </c>
      <c r="V69">
        <f t="shared" ref="V69:V322" si="25">IF(AND(OR($E69= $V$1, $E69&gt; $V$1), OR($E69= $V$2, $E69&lt; $V$2)), 1, 0)</f>
        <v>0</v>
      </c>
      <c r="W69">
        <f t="shared" si="14"/>
        <v>0</v>
      </c>
      <c r="X69">
        <f t="shared" si="14"/>
        <v>0</v>
      </c>
      <c r="Y69">
        <f t="shared" si="14"/>
        <v>0</v>
      </c>
      <c r="Z69">
        <f t="shared" si="14"/>
        <v>0</v>
      </c>
      <c r="AA69">
        <f t="shared" si="14"/>
        <v>0</v>
      </c>
      <c r="AB69">
        <f t="shared" si="14"/>
        <v>0</v>
      </c>
      <c r="AC69">
        <f t="shared" si="14"/>
        <v>0</v>
      </c>
      <c r="AD69">
        <f t="shared" si="14"/>
        <v>0</v>
      </c>
      <c r="AE69">
        <f t="shared" ref="AE69:AE132" si="26">SUM(L69:AD69)</f>
        <v>1</v>
      </c>
    </row>
    <row r="70" spans="2:31" x14ac:dyDescent="0.35">
      <c r="B70" t="s">
        <v>58</v>
      </c>
      <c r="C70">
        <v>506</v>
      </c>
      <c r="D70" t="s">
        <v>124</v>
      </c>
      <c r="E70" s="11">
        <v>42119</v>
      </c>
      <c r="F70" t="s">
        <v>309</v>
      </c>
      <c r="G70" t="s">
        <v>95</v>
      </c>
      <c r="H70" t="s">
        <v>59</v>
      </c>
      <c r="I70">
        <v>36</v>
      </c>
      <c r="J70">
        <v>191</v>
      </c>
      <c r="L70">
        <f t="shared" si="15"/>
        <v>1</v>
      </c>
      <c r="M70">
        <f t="shared" si="16"/>
        <v>0</v>
      </c>
      <c r="N70">
        <f t="shared" si="17"/>
        <v>0</v>
      </c>
      <c r="O70">
        <f t="shared" si="18"/>
        <v>0</v>
      </c>
      <c r="P70">
        <f t="shared" si="19"/>
        <v>0</v>
      </c>
      <c r="Q70">
        <f t="shared" si="20"/>
        <v>0</v>
      </c>
      <c r="R70">
        <f t="shared" si="21"/>
        <v>0</v>
      </c>
      <c r="S70">
        <f t="shared" si="22"/>
        <v>0</v>
      </c>
      <c r="T70">
        <f t="shared" si="23"/>
        <v>0</v>
      </c>
      <c r="U70">
        <f t="shared" si="24"/>
        <v>0</v>
      </c>
      <c r="V70">
        <f t="shared" si="25"/>
        <v>0</v>
      </c>
      <c r="W70">
        <f t="shared" si="14"/>
        <v>0</v>
      </c>
      <c r="X70">
        <f t="shared" si="14"/>
        <v>0</v>
      </c>
      <c r="Y70">
        <f t="shared" si="14"/>
        <v>0</v>
      </c>
      <c r="Z70">
        <f t="shared" si="14"/>
        <v>0</v>
      </c>
      <c r="AA70">
        <f t="shared" si="14"/>
        <v>0</v>
      </c>
      <c r="AB70">
        <f t="shared" si="14"/>
        <v>0</v>
      </c>
      <c r="AC70">
        <f t="shared" si="14"/>
        <v>0</v>
      </c>
      <c r="AD70">
        <f t="shared" si="14"/>
        <v>0</v>
      </c>
      <c r="AE70">
        <f t="shared" si="26"/>
        <v>1</v>
      </c>
    </row>
    <row r="71" spans="2:31" x14ac:dyDescent="0.35">
      <c r="B71" t="s">
        <v>712</v>
      </c>
      <c r="C71">
        <v>509</v>
      </c>
      <c r="D71" t="s">
        <v>124</v>
      </c>
      <c r="E71" s="11">
        <v>42147</v>
      </c>
      <c r="F71" t="s">
        <v>309</v>
      </c>
      <c r="G71" t="s">
        <v>22</v>
      </c>
      <c r="H71" t="s">
        <v>749</v>
      </c>
      <c r="I71">
        <v>57</v>
      </c>
      <c r="J71">
        <v>347</v>
      </c>
      <c r="L71">
        <f t="shared" si="15"/>
        <v>0</v>
      </c>
      <c r="M71">
        <f t="shared" si="16"/>
        <v>0</v>
      </c>
      <c r="N71">
        <f t="shared" si="17"/>
        <v>0</v>
      </c>
      <c r="O71">
        <f t="shared" si="18"/>
        <v>1</v>
      </c>
      <c r="P71">
        <f t="shared" si="19"/>
        <v>0</v>
      </c>
      <c r="Q71">
        <f t="shared" si="20"/>
        <v>0</v>
      </c>
      <c r="R71">
        <f t="shared" si="21"/>
        <v>0</v>
      </c>
      <c r="S71">
        <f t="shared" si="22"/>
        <v>0</v>
      </c>
      <c r="T71">
        <f t="shared" si="23"/>
        <v>0</v>
      </c>
      <c r="U71">
        <f t="shared" si="24"/>
        <v>0</v>
      </c>
      <c r="V71">
        <f t="shared" si="25"/>
        <v>0</v>
      </c>
      <c r="W71">
        <f t="shared" si="14"/>
        <v>0</v>
      </c>
      <c r="X71">
        <f t="shared" si="14"/>
        <v>0</v>
      </c>
      <c r="Y71">
        <f t="shared" si="14"/>
        <v>0</v>
      </c>
      <c r="Z71">
        <f t="shared" si="14"/>
        <v>0</v>
      </c>
      <c r="AA71">
        <f t="shared" si="14"/>
        <v>0</v>
      </c>
      <c r="AB71">
        <f t="shared" si="14"/>
        <v>0</v>
      </c>
      <c r="AC71">
        <f t="shared" si="14"/>
        <v>0</v>
      </c>
      <c r="AD71">
        <f t="shared" si="14"/>
        <v>0</v>
      </c>
      <c r="AE71">
        <f t="shared" si="26"/>
        <v>1</v>
      </c>
    </row>
    <row r="72" spans="2:31" x14ac:dyDescent="0.35">
      <c r="B72" t="s">
        <v>713</v>
      </c>
      <c r="C72">
        <v>510</v>
      </c>
      <c r="D72" t="s">
        <v>124</v>
      </c>
      <c r="E72" s="11">
        <v>42167</v>
      </c>
      <c r="F72" t="s">
        <v>309</v>
      </c>
      <c r="G72" t="s">
        <v>91</v>
      </c>
      <c r="H72" t="s">
        <v>755</v>
      </c>
      <c r="I72">
        <v>68</v>
      </c>
      <c r="J72">
        <v>525</v>
      </c>
      <c r="L72">
        <f t="shared" si="15"/>
        <v>0</v>
      </c>
      <c r="M72">
        <f t="shared" si="16"/>
        <v>0</v>
      </c>
      <c r="N72">
        <f t="shared" si="17"/>
        <v>0</v>
      </c>
      <c r="O72">
        <f t="shared" si="18"/>
        <v>0</v>
      </c>
      <c r="P72">
        <f t="shared" si="19"/>
        <v>0</v>
      </c>
      <c r="Q72">
        <f t="shared" si="20"/>
        <v>0</v>
      </c>
      <c r="R72">
        <f t="shared" si="21"/>
        <v>1</v>
      </c>
      <c r="S72">
        <f t="shared" si="22"/>
        <v>0</v>
      </c>
      <c r="T72">
        <f t="shared" si="23"/>
        <v>0</v>
      </c>
      <c r="U72">
        <f t="shared" si="24"/>
        <v>0</v>
      </c>
      <c r="V72">
        <f t="shared" si="25"/>
        <v>0</v>
      </c>
      <c r="W72">
        <f t="shared" si="14"/>
        <v>0</v>
      </c>
      <c r="X72">
        <f t="shared" si="14"/>
        <v>0</v>
      </c>
      <c r="Y72">
        <f t="shared" si="14"/>
        <v>0</v>
      </c>
      <c r="Z72">
        <f t="shared" si="14"/>
        <v>0</v>
      </c>
      <c r="AA72">
        <f t="shared" si="14"/>
        <v>0</v>
      </c>
      <c r="AB72">
        <f t="shared" si="14"/>
        <v>0</v>
      </c>
      <c r="AC72">
        <f t="shared" si="14"/>
        <v>0</v>
      </c>
      <c r="AD72">
        <f t="shared" si="14"/>
        <v>0</v>
      </c>
      <c r="AE72">
        <f t="shared" si="26"/>
        <v>1</v>
      </c>
    </row>
    <row r="73" spans="2:31" x14ac:dyDescent="0.35">
      <c r="B73" t="s">
        <v>714</v>
      </c>
      <c r="C73">
        <v>511</v>
      </c>
      <c r="D73" t="s">
        <v>124</v>
      </c>
      <c r="E73" s="11">
        <v>42119</v>
      </c>
      <c r="F73" t="s">
        <v>309</v>
      </c>
      <c r="G73" t="s">
        <v>90</v>
      </c>
      <c r="H73" t="s">
        <v>754</v>
      </c>
      <c r="I73">
        <v>70</v>
      </c>
      <c r="J73">
        <v>346</v>
      </c>
      <c r="L73">
        <f t="shared" si="15"/>
        <v>1</v>
      </c>
      <c r="M73">
        <f t="shared" si="16"/>
        <v>0</v>
      </c>
      <c r="N73">
        <f t="shared" si="17"/>
        <v>0</v>
      </c>
      <c r="O73">
        <f t="shared" si="18"/>
        <v>0</v>
      </c>
      <c r="P73">
        <f t="shared" si="19"/>
        <v>0</v>
      </c>
      <c r="Q73">
        <f t="shared" si="20"/>
        <v>0</v>
      </c>
      <c r="R73">
        <f t="shared" si="21"/>
        <v>0</v>
      </c>
      <c r="S73">
        <f t="shared" si="22"/>
        <v>0</v>
      </c>
      <c r="T73">
        <f t="shared" si="23"/>
        <v>0</v>
      </c>
      <c r="U73">
        <f t="shared" si="24"/>
        <v>0</v>
      </c>
      <c r="V73">
        <f t="shared" si="25"/>
        <v>0</v>
      </c>
      <c r="W73">
        <f t="shared" si="14"/>
        <v>0</v>
      </c>
      <c r="X73">
        <f t="shared" si="14"/>
        <v>0</v>
      </c>
      <c r="Y73">
        <f t="shared" si="14"/>
        <v>0</v>
      </c>
      <c r="Z73">
        <f t="shared" si="14"/>
        <v>0</v>
      </c>
      <c r="AA73">
        <f t="shared" si="14"/>
        <v>0</v>
      </c>
      <c r="AB73">
        <f t="shared" si="14"/>
        <v>0</v>
      </c>
      <c r="AC73">
        <f t="shared" si="14"/>
        <v>0</v>
      </c>
      <c r="AD73">
        <f t="shared" si="14"/>
        <v>0</v>
      </c>
      <c r="AE73">
        <f t="shared" si="26"/>
        <v>1</v>
      </c>
    </row>
    <row r="74" spans="2:31" x14ac:dyDescent="0.35">
      <c r="B74" t="s">
        <v>715</v>
      </c>
      <c r="C74">
        <v>513</v>
      </c>
      <c r="D74" t="s">
        <v>124</v>
      </c>
      <c r="E74" s="11">
        <v>42119</v>
      </c>
      <c r="F74" t="s">
        <v>309</v>
      </c>
      <c r="G74" t="s">
        <v>763</v>
      </c>
      <c r="H74" t="s">
        <v>48</v>
      </c>
      <c r="I74">
        <v>22</v>
      </c>
      <c r="J74">
        <v>112</v>
      </c>
      <c r="L74">
        <f t="shared" si="15"/>
        <v>1</v>
      </c>
      <c r="M74">
        <f t="shared" si="16"/>
        <v>0</v>
      </c>
      <c r="N74">
        <f t="shared" si="17"/>
        <v>0</v>
      </c>
      <c r="O74">
        <f t="shared" si="18"/>
        <v>0</v>
      </c>
      <c r="P74">
        <f t="shared" si="19"/>
        <v>0</v>
      </c>
      <c r="Q74">
        <f t="shared" si="20"/>
        <v>0</v>
      </c>
      <c r="R74">
        <f t="shared" si="21"/>
        <v>0</v>
      </c>
      <c r="S74">
        <f t="shared" si="22"/>
        <v>0</v>
      </c>
      <c r="T74">
        <f t="shared" si="23"/>
        <v>0</v>
      </c>
      <c r="U74">
        <f t="shared" si="24"/>
        <v>0</v>
      </c>
      <c r="V74">
        <f t="shared" si="25"/>
        <v>0</v>
      </c>
      <c r="W74">
        <f t="shared" si="14"/>
        <v>0</v>
      </c>
      <c r="X74">
        <f t="shared" si="14"/>
        <v>0</v>
      </c>
      <c r="Y74">
        <f t="shared" si="14"/>
        <v>0</v>
      </c>
      <c r="Z74">
        <f t="shared" si="14"/>
        <v>0</v>
      </c>
      <c r="AA74">
        <f t="shared" si="14"/>
        <v>0</v>
      </c>
      <c r="AB74">
        <f t="shared" si="14"/>
        <v>0</v>
      </c>
      <c r="AC74">
        <f t="shared" si="14"/>
        <v>0</v>
      </c>
      <c r="AD74">
        <f t="shared" si="14"/>
        <v>0</v>
      </c>
      <c r="AE74">
        <f t="shared" si="26"/>
        <v>1</v>
      </c>
    </row>
    <row r="75" spans="2:31" x14ac:dyDescent="0.35">
      <c r="B75" t="s">
        <v>17</v>
      </c>
      <c r="C75">
        <v>514</v>
      </c>
      <c r="D75" t="s">
        <v>124</v>
      </c>
      <c r="E75" s="11">
        <v>42124</v>
      </c>
      <c r="F75" t="s">
        <v>309</v>
      </c>
      <c r="G75" t="s">
        <v>16</v>
      </c>
      <c r="H75" t="s">
        <v>744</v>
      </c>
      <c r="I75">
        <v>25</v>
      </c>
      <c r="J75">
        <v>139</v>
      </c>
      <c r="L75">
        <f t="shared" si="15"/>
        <v>1</v>
      </c>
      <c r="M75">
        <f t="shared" si="16"/>
        <v>0</v>
      </c>
      <c r="N75">
        <f t="shared" si="17"/>
        <v>0</v>
      </c>
      <c r="O75">
        <f t="shared" si="18"/>
        <v>0</v>
      </c>
      <c r="P75">
        <f t="shared" si="19"/>
        <v>0</v>
      </c>
      <c r="Q75">
        <f t="shared" si="20"/>
        <v>0</v>
      </c>
      <c r="R75">
        <f t="shared" si="21"/>
        <v>0</v>
      </c>
      <c r="S75">
        <f t="shared" si="22"/>
        <v>0</v>
      </c>
      <c r="T75">
        <f t="shared" si="23"/>
        <v>0</v>
      </c>
      <c r="U75">
        <f t="shared" si="24"/>
        <v>0</v>
      </c>
      <c r="V75">
        <f t="shared" si="25"/>
        <v>0</v>
      </c>
      <c r="W75">
        <f t="shared" si="14"/>
        <v>0</v>
      </c>
      <c r="X75">
        <f t="shared" si="14"/>
        <v>0</v>
      </c>
      <c r="Y75">
        <f t="shared" si="14"/>
        <v>0</v>
      </c>
      <c r="Z75">
        <f t="shared" si="14"/>
        <v>0</v>
      </c>
      <c r="AA75">
        <f t="shared" si="14"/>
        <v>0</v>
      </c>
      <c r="AB75">
        <f t="shared" si="14"/>
        <v>0</v>
      </c>
      <c r="AC75">
        <f t="shared" si="14"/>
        <v>0</v>
      </c>
      <c r="AD75">
        <f t="shared" si="14"/>
        <v>0</v>
      </c>
      <c r="AE75">
        <f t="shared" si="26"/>
        <v>1</v>
      </c>
    </row>
    <row r="76" spans="2:31" x14ac:dyDescent="0.35">
      <c r="B76" t="s">
        <v>716</v>
      </c>
      <c r="C76">
        <v>515</v>
      </c>
      <c r="D76" t="s">
        <v>124</v>
      </c>
      <c r="E76" s="11">
        <v>42120</v>
      </c>
      <c r="F76" t="s">
        <v>309</v>
      </c>
      <c r="G76" t="s">
        <v>123</v>
      </c>
      <c r="H76" t="s">
        <v>0</v>
      </c>
      <c r="I76">
        <v>50</v>
      </c>
      <c r="J76">
        <v>305</v>
      </c>
      <c r="L76">
        <f t="shared" si="15"/>
        <v>1</v>
      </c>
      <c r="M76">
        <f t="shared" si="16"/>
        <v>0</v>
      </c>
      <c r="N76">
        <f t="shared" si="17"/>
        <v>0</v>
      </c>
      <c r="O76">
        <f t="shared" si="18"/>
        <v>0</v>
      </c>
      <c r="P76">
        <f t="shared" si="19"/>
        <v>0</v>
      </c>
      <c r="Q76">
        <f t="shared" si="20"/>
        <v>0</v>
      </c>
      <c r="R76">
        <f t="shared" si="21"/>
        <v>0</v>
      </c>
      <c r="S76">
        <f t="shared" si="22"/>
        <v>0</v>
      </c>
      <c r="T76">
        <f t="shared" si="23"/>
        <v>0</v>
      </c>
      <c r="U76">
        <f t="shared" si="24"/>
        <v>0</v>
      </c>
      <c r="V76">
        <f t="shared" si="25"/>
        <v>0</v>
      </c>
      <c r="W76">
        <f t="shared" si="14"/>
        <v>0</v>
      </c>
      <c r="X76">
        <f t="shared" si="14"/>
        <v>0</v>
      </c>
      <c r="Y76">
        <f t="shared" si="14"/>
        <v>0</v>
      </c>
      <c r="Z76">
        <f t="shared" si="14"/>
        <v>0</v>
      </c>
      <c r="AA76">
        <f t="shared" si="14"/>
        <v>0</v>
      </c>
      <c r="AB76">
        <f t="shared" si="14"/>
        <v>0</v>
      </c>
      <c r="AC76">
        <f t="shared" si="14"/>
        <v>0</v>
      </c>
      <c r="AD76">
        <f t="shared" si="14"/>
        <v>0</v>
      </c>
      <c r="AE76">
        <f t="shared" si="26"/>
        <v>1</v>
      </c>
    </row>
    <row r="77" spans="2:31" x14ac:dyDescent="0.35">
      <c r="B77" t="s">
        <v>717</v>
      </c>
      <c r="C77">
        <v>516</v>
      </c>
      <c r="D77" t="s">
        <v>124</v>
      </c>
      <c r="E77" s="11">
        <v>42120</v>
      </c>
      <c r="F77" t="s">
        <v>309</v>
      </c>
      <c r="G77" t="s">
        <v>123</v>
      </c>
      <c r="H77" t="s">
        <v>0</v>
      </c>
      <c r="I77">
        <v>55</v>
      </c>
      <c r="J77">
        <v>323</v>
      </c>
      <c r="L77">
        <f t="shared" si="15"/>
        <v>1</v>
      </c>
      <c r="M77">
        <f t="shared" si="16"/>
        <v>0</v>
      </c>
      <c r="N77">
        <f t="shared" si="17"/>
        <v>0</v>
      </c>
      <c r="O77">
        <f t="shared" si="18"/>
        <v>0</v>
      </c>
      <c r="P77">
        <f t="shared" si="19"/>
        <v>0</v>
      </c>
      <c r="Q77">
        <f t="shared" si="20"/>
        <v>0</v>
      </c>
      <c r="R77">
        <f t="shared" si="21"/>
        <v>0</v>
      </c>
      <c r="S77">
        <f t="shared" si="22"/>
        <v>0</v>
      </c>
      <c r="T77">
        <f t="shared" si="23"/>
        <v>0</v>
      </c>
      <c r="U77">
        <f t="shared" si="24"/>
        <v>0</v>
      </c>
      <c r="V77">
        <f t="shared" si="25"/>
        <v>0</v>
      </c>
      <c r="W77">
        <f t="shared" si="14"/>
        <v>0</v>
      </c>
      <c r="X77">
        <f t="shared" si="14"/>
        <v>0</v>
      </c>
      <c r="Y77">
        <f t="shared" si="14"/>
        <v>0</v>
      </c>
      <c r="Z77">
        <f t="shared" si="14"/>
        <v>0</v>
      </c>
      <c r="AA77">
        <f t="shared" si="14"/>
        <v>0</v>
      </c>
      <c r="AB77">
        <f t="shared" si="14"/>
        <v>0</v>
      </c>
      <c r="AC77">
        <f t="shared" si="14"/>
        <v>0</v>
      </c>
      <c r="AD77">
        <f t="shared" si="14"/>
        <v>0</v>
      </c>
      <c r="AE77">
        <f t="shared" si="26"/>
        <v>1</v>
      </c>
    </row>
    <row r="78" spans="2:31" x14ac:dyDescent="0.35">
      <c r="B78" t="s">
        <v>7</v>
      </c>
      <c r="C78">
        <v>517</v>
      </c>
      <c r="D78" t="s">
        <v>124</v>
      </c>
      <c r="E78" s="11">
        <v>42120</v>
      </c>
      <c r="F78" t="s">
        <v>309</v>
      </c>
      <c r="G78" t="s">
        <v>123</v>
      </c>
      <c r="H78" t="s">
        <v>4</v>
      </c>
      <c r="I78">
        <v>35</v>
      </c>
      <c r="J78">
        <v>216</v>
      </c>
      <c r="L78">
        <f t="shared" si="15"/>
        <v>1</v>
      </c>
      <c r="M78">
        <f t="shared" si="16"/>
        <v>0</v>
      </c>
      <c r="N78">
        <f t="shared" si="17"/>
        <v>0</v>
      </c>
      <c r="O78">
        <f t="shared" si="18"/>
        <v>0</v>
      </c>
      <c r="P78">
        <f t="shared" si="19"/>
        <v>0</v>
      </c>
      <c r="Q78">
        <f t="shared" si="20"/>
        <v>0</v>
      </c>
      <c r="R78">
        <f t="shared" si="21"/>
        <v>0</v>
      </c>
      <c r="S78">
        <f t="shared" si="22"/>
        <v>0</v>
      </c>
      <c r="T78">
        <f t="shared" si="23"/>
        <v>0</v>
      </c>
      <c r="U78">
        <f t="shared" si="24"/>
        <v>0</v>
      </c>
      <c r="V78">
        <f t="shared" si="25"/>
        <v>0</v>
      </c>
      <c r="W78">
        <f t="shared" si="14"/>
        <v>0</v>
      </c>
      <c r="X78">
        <f t="shared" si="14"/>
        <v>0</v>
      </c>
      <c r="Y78">
        <f t="shared" si="14"/>
        <v>0</v>
      </c>
      <c r="Z78">
        <f t="shared" si="14"/>
        <v>0</v>
      </c>
      <c r="AA78">
        <f t="shared" si="14"/>
        <v>0</v>
      </c>
      <c r="AB78">
        <f t="shared" si="14"/>
        <v>0</v>
      </c>
      <c r="AC78">
        <f t="shared" si="14"/>
        <v>0</v>
      </c>
      <c r="AD78">
        <f t="shared" si="14"/>
        <v>0</v>
      </c>
      <c r="AE78">
        <f t="shared" si="26"/>
        <v>1</v>
      </c>
    </row>
    <row r="79" spans="2:31" x14ac:dyDescent="0.35">
      <c r="B79" t="s">
        <v>718</v>
      </c>
      <c r="C79">
        <v>518</v>
      </c>
      <c r="D79" t="s">
        <v>124</v>
      </c>
      <c r="E79" s="11">
        <v>42119</v>
      </c>
      <c r="F79" t="s">
        <v>309</v>
      </c>
      <c r="G79" t="s">
        <v>89</v>
      </c>
      <c r="H79" t="s">
        <v>51</v>
      </c>
      <c r="I79">
        <v>25</v>
      </c>
      <c r="J79">
        <v>122</v>
      </c>
      <c r="L79">
        <f t="shared" si="15"/>
        <v>1</v>
      </c>
      <c r="M79">
        <f t="shared" si="16"/>
        <v>0</v>
      </c>
      <c r="N79">
        <f t="shared" si="17"/>
        <v>0</v>
      </c>
      <c r="O79">
        <f t="shared" si="18"/>
        <v>0</v>
      </c>
      <c r="P79">
        <f t="shared" si="19"/>
        <v>0</v>
      </c>
      <c r="Q79">
        <f t="shared" si="20"/>
        <v>0</v>
      </c>
      <c r="R79">
        <f t="shared" si="21"/>
        <v>0</v>
      </c>
      <c r="S79">
        <f t="shared" si="22"/>
        <v>0</v>
      </c>
      <c r="T79">
        <f t="shared" si="23"/>
        <v>0</v>
      </c>
      <c r="U79">
        <f t="shared" si="24"/>
        <v>0</v>
      </c>
      <c r="V79">
        <f t="shared" si="25"/>
        <v>0</v>
      </c>
      <c r="W79">
        <f t="shared" si="14"/>
        <v>0</v>
      </c>
      <c r="X79">
        <f t="shared" si="14"/>
        <v>0</v>
      </c>
      <c r="Y79">
        <f t="shared" si="14"/>
        <v>0</v>
      </c>
      <c r="Z79">
        <f t="shared" si="14"/>
        <v>0</v>
      </c>
      <c r="AA79">
        <f t="shared" si="14"/>
        <v>0</v>
      </c>
      <c r="AB79">
        <f t="shared" si="14"/>
        <v>0</v>
      </c>
      <c r="AC79">
        <f t="shared" si="14"/>
        <v>0</v>
      </c>
      <c r="AD79">
        <f t="shared" si="14"/>
        <v>0</v>
      </c>
      <c r="AE79">
        <f t="shared" si="26"/>
        <v>1</v>
      </c>
    </row>
    <row r="80" spans="2:31" x14ac:dyDescent="0.35">
      <c r="B80" t="s">
        <v>719</v>
      </c>
      <c r="C80">
        <v>519</v>
      </c>
      <c r="D80" t="s">
        <v>124</v>
      </c>
      <c r="E80" s="11">
        <v>42119</v>
      </c>
      <c r="F80" t="s">
        <v>309</v>
      </c>
      <c r="G80" t="s">
        <v>89</v>
      </c>
      <c r="H80" t="s">
        <v>51</v>
      </c>
      <c r="I80">
        <v>70</v>
      </c>
      <c r="J80">
        <v>314</v>
      </c>
      <c r="L80">
        <f t="shared" si="15"/>
        <v>1</v>
      </c>
      <c r="M80">
        <f t="shared" si="16"/>
        <v>0</v>
      </c>
      <c r="N80">
        <f t="shared" si="17"/>
        <v>0</v>
      </c>
      <c r="O80">
        <f t="shared" si="18"/>
        <v>0</v>
      </c>
      <c r="P80">
        <f t="shared" si="19"/>
        <v>0</v>
      </c>
      <c r="Q80">
        <f t="shared" si="20"/>
        <v>0</v>
      </c>
      <c r="R80">
        <f t="shared" si="21"/>
        <v>0</v>
      </c>
      <c r="S80">
        <f t="shared" si="22"/>
        <v>0</v>
      </c>
      <c r="T80">
        <f t="shared" si="23"/>
        <v>0</v>
      </c>
      <c r="U80">
        <f t="shared" si="24"/>
        <v>0</v>
      </c>
      <c r="V80">
        <f t="shared" si="25"/>
        <v>0</v>
      </c>
      <c r="W80">
        <f t="shared" si="14"/>
        <v>0</v>
      </c>
      <c r="X80">
        <f t="shared" si="14"/>
        <v>0</v>
      </c>
      <c r="Y80">
        <f t="shared" si="14"/>
        <v>0</v>
      </c>
      <c r="Z80">
        <f t="shared" si="14"/>
        <v>0</v>
      </c>
      <c r="AA80">
        <f t="shared" si="14"/>
        <v>0</v>
      </c>
      <c r="AB80">
        <f t="shared" si="14"/>
        <v>0</v>
      </c>
      <c r="AC80">
        <f t="shared" si="14"/>
        <v>0</v>
      </c>
      <c r="AD80">
        <f t="shared" si="14"/>
        <v>0</v>
      </c>
      <c r="AE80">
        <f t="shared" si="26"/>
        <v>1</v>
      </c>
    </row>
    <row r="81" spans="2:31" x14ac:dyDescent="0.35">
      <c r="B81" t="s">
        <v>720</v>
      </c>
      <c r="C81">
        <v>520</v>
      </c>
      <c r="D81" t="s">
        <v>124</v>
      </c>
      <c r="E81" s="11">
        <v>42119</v>
      </c>
      <c r="F81" t="s">
        <v>309</v>
      </c>
      <c r="G81" t="s">
        <v>89</v>
      </c>
      <c r="H81" t="s">
        <v>51</v>
      </c>
      <c r="I81">
        <v>50</v>
      </c>
      <c r="J81">
        <v>200</v>
      </c>
      <c r="L81">
        <f t="shared" si="15"/>
        <v>1</v>
      </c>
      <c r="M81">
        <f t="shared" si="16"/>
        <v>0</v>
      </c>
      <c r="N81">
        <f t="shared" si="17"/>
        <v>0</v>
      </c>
      <c r="O81">
        <f t="shared" si="18"/>
        <v>0</v>
      </c>
      <c r="P81">
        <f t="shared" si="19"/>
        <v>0</v>
      </c>
      <c r="Q81">
        <f t="shared" si="20"/>
        <v>0</v>
      </c>
      <c r="R81">
        <f t="shared" si="21"/>
        <v>0</v>
      </c>
      <c r="S81">
        <f t="shared" si="22"/>
        <v>0</v>
      </c>
      <c r="T81">
        <f t="shared" si="23"/>
        <v>0</v>
      </c>
      <c r="U81">
        <f t="shared" si="24"/>
        <v>0</v>
      </c>
      <c r="V81">
        <f t="shared" si="25"/>
        <v>0</v>
      </c>
      <c r="W81">
        <f t="shared" si="14"/>
        <v>0</v>
      </c>
      <c r="X81">
        <f t="shared" si="14"/>
        <v>0</v>
      </c>
      <c r="Y81">
        <f t="shared" si="14"/>
        <v>0</v>
      </c>
      <c r="Z81">
        <f t="shared" si="14"/>
        <v>0</v>
      </c>
      <c r="AA81">
        <f t="shared" si="14"/>
        <v>0</v>
      </c>
      <c r="AB81">
        <f t="shared" si="14"/>
        <v>0</v>
      </c>
      <c r="AC81">
        <f t="shared" si="14"/>
        <v>0</v>
      </c>
      <c r="AD81">
        <f t="shared" ref="X81:AD118" si="27">IF(AND(OR($E81= $W$1, $E81&gt; $W$1), OR($E81= $W$2, $E81&lt; $W$2)), 1, 0)</f>
        <v>0</v>
      </c>
      <c r="AE81">
        <f t="shared" si="26"/>
        <v>1</v>
      </c>
    </row>
    <row r="82" spans="2:31" x14ac:dyDescent="0.35">
      <c r="B82" t="s">
        <v>55</v>
      </c>
      <c r="C82">
        <v>521</v>
      </c>
      <c r="D82" t="s">
        <v>124</v>
      </c>
      <c r="E82" s="11">
        <v>42136</v>
      </c>
      <c r="F82" t="s">
        <v>309</v>
      </c>
      <c r="G82" t="s">
        <v>89</v>
      </c>
      <c r="H82" t="s">
        <v>756</v>
      </c>
      <c r="I82">
        <v>168</v>
      </c>
      <c r="J82">
        <v>656</v>
      </c>
      <c r="L82">
        <f t="shared" si="15"/>
        <v>0</v>
      </c>
      <c r="M82">
        <f t="shared" si="16"/>
        <v>0</v>
      </c>
      <c r="N82">
        <f t="shared" si="17"/>
        <v>1</v>
      </c>
      <c r="O82">
        <f t="shared" si="18"/>
        <v>0</v>
      </c>
      <c r="P82">
        <f t="shared" si="19"/>
        <v>0</v>
      </c>
      <c r="Q82">
        <f t="shared" si="20"/>
        <v>0</v>
      </c>
      <c r="R82">
        <f t="shared" si="21"/>
        <v>0</v>
      </c>
      <c r="S82">
        <f t="shared" si="22"/>
        <v>0</v>
      </c>
      <c r="T82">
        <f t="shared" si="23"/>
        <v>0</v>
      </c>
      <c r="U82">
        <f t="shared" si="24"/>
        <v>0</v>
      </c>
      <c r="V82">
        <f t="shared" si="25"/>
        <v>0</v>
      </c>
      <c r="W82">
        <f t="shared" ref="W82:W145" si="28">IF(AND(OR($E82= $W$1, $E82&gt; $W$1), OR($E82= $W$2, $E82&lt; $W$2)), 1, 0)</f>
        <v>0</v>
      </c>
      <c r="X82">
        <f t="shared" si="27"/>
        <v>0</v>
      </c>
      <c r="Y82">
        <f t="shared" si="27"/>
        <v>0</v>
      </c>
      <c r="Z82">
        <f t="shared" si="27"/>
        <v>0</v>
      </c>
      <c r="AA82">
        <f t="shared" si="27"/>
        <v>0</v>
      </c>
      <c r="AB82">
        <f t="shared" si="27"/>
        <v>0</v>
      </c>
      <c r="AC82">
        <f t="shared" si="27"/>
        <v>0</v>
      </c>
      <c r="AD82">
        <f t="shared" si="27"/>
        <v>0</v>
      </c>
      <c r="AE82">
        <f t="shared" si="26"/>
        <v>1</v>
      </c>
    </row>
    <row r="83" spans="2:31" x14ac:dyDescent="0.35">
      <c r="B83" t="s">
        <v>721</v>
      </c>
      <c r="C83">
        <v>522</v>
      </c>
      <c r="D83" t="s">
        <v>124</v>
      </c>
      <c r="E83" s="11">
        <v>42122</v>
      </c>
      <c r="F83" t="s">
        <v>309</v>
      </c>
      <c r="G83" t="s">
        <v>89</v>
      </c>
      <c r="H83" t="s">
        <v>759</v>
      </c>
      <c r="I83">
        <v>125</v>
      </c>
      <c r="J83">
        <v>648</v>
      </c>
      <c r="L83">
        <f t="shared" si="15"/>
        <v>1</v>
      </c>
      <c r="M83">
        <f t="shared" si="16"/>
        <v>0</v>
      </c>
      <c r="N83">
        <f t="shared" si="17"/>
        <v>0</v>
      </c>
      <c r="O83">
        <f t="shared" si="18"/>
        <v>0</v>
      </c>
      <c r="P83">
        <f t="shared" si="19"/>
        <v>0</v>
      </c>
      <c r="Q83">
        <f t="shared" si="20"/>
        <v>0</v>
      </c>
      <c r="R83">
        <f t="shared" si="21"/>
        <v>0</v>
      </c>
      <c r="S83">
        <f t="shared" si="22"/>
        <v>0</v>
      </c>
      <c r="T83">
        <f t="shared" si="23"/>
        <v>0</v>
      </c>
      <c r="U83">
        <f t="shared" si="24"/>
        <v>0</v>
      </c>
      <c r="V83">
        <f t="shared" si="25"/>
        <v>0</v>
      </c>
      <c r="W83">
        <f t="shared" si="28"/>
        <v>0</v>
      </c>
      <c r="X83">
        <f t="shared" si="27"/>
        <v>0</v>
      </c>
      <c r="Y83">
        <f t="shared" si="27"/>
        <v>0</v>
      </c>
      <c r="Z83">
        <f t="shared" si="27"/>
        <v>0</v>
      </c>
      <c r="AA83">
        <f t="shared" si="27"/>
        <v>0</v>
      </c>
      <c r="AB83">
        <f t="shared" si="27"/>
        <v>0</v>
      </c>
      <c r="AC83">
        <f t="shared" si="27"/>
        <v>0</v>
      </c>
      <c r="AD83">
        <f t="shared" si="27"/>
        <v>0</v>
      </c>
      <c r="AE83">
        <f t="shared" si="26"/>
        <v>1</v>
      </c>
    </row>
    <row r="84" spans="2:31" x14ac:dyDescent="0.35">
      <c r="B84" t="s">
        <v>722</v>
      </c>
      <c r="C84">
        <v>523</v>
      </c>
      <c r="D84" t="s">
        <v>124</v>
      </c>
      <c r="E84" s="11">
        <v>42134</v>
      </c>
      <c r="F84" t="s">
        <v>309</v>
      </c>
      <c r="G84" t="s">
        <v>89</v>
      </c>
      <c r="H84" t="s">
        <v>758</v>
      </c>
      <c r="I84">
        <v>35</v>
      </c>
      <c r="J84">
        <v>179</v>
      </c>
      <c r="L84">
        <f t="shared" si="15"/>
        <v>0</v>
      </c>
      <c r="M84">
        <f t="shared" si="16"/>
        <v>0</v>
      </c>
      <c r="N84">
        <f t="shared" si="17"/>
        <v>1</v>
      </c>
      <c r="O84">
        <f t="shared" si="18"/>
        <v>0</v>
      </c>
      <c r="P84">
        <f t="shared" si="19"/>
        <v>0</v>
      </c>
      <c r="Q84">
        <f t="shared" si="20"/>
        <v>0</v>
      </c>
      <c r="R84">
        <f t="shared" si="21"/>
        <v>0</v>
      </c>
      <c r="S84">
        <f t="shared" si="22"/>
        <v>0</v>
      </c>
      <c r="T84">
        <f t="shared" si="23"/>
        <v>0</v>
      </c>
      <c r="U84">
        <f t="shared" si="24"/>
        <v>0</v>
      </c>
      <c r="V84">
        <f t="shared" si="25"/>
        <v>0</v>
      </c>
      <c r="W84">
        <f t="shared" si="28"/>
        <v>0</v>
      </c>
      <c r="X84">
        <f t="shared" si="27"/>
        <v>0</v>
      </c>
      <c r="Y84">
        <f t="shared" si="27"/>
        <v>0</v>
      </c>
      <c r="Z84">
        <f t="shared" si="27"/>
        <v>0</v>
      </c>
      <c r="AA84">
        <f t="shared" si="27"/>
        <v>0</v>
      </c>
      <c r="AB84">
        <f t="shared" si="27"/>
        <v>0</v>
      </c>
      <c r="AC84">
        <f t="shared" si="27"/>
        <v>0</v>
      </c>
      <c r="AD84">
        <f t="shared" si="27"/>
        <v>0</v>
      </c>
      <c r="AE84">
        <f t="shared" si="26"/>
        <v>1</v>
      </c>
    </row>
    <row r="85" spans="2:31" x14ac:dyDescent="0.35">
      <c r="B85" t="s">
        <v>73</v>
      </c>
      <c r="C85">
        <v>524</v>
      </c>
      <c r="D85" t="s">
        <v>124</v>
      </c>
      <c r="E85" s="11">
        <v>42140</v>
      </c>
      <c r="F85" t="s">
        <v>309</v>
      </c>
      <c r="G85" t="s">
        <v>99</v>
      </c>
      <c r="H85" t="s">
        <v>74</v>
      </c>
      <c r="I85">
        <v>26</v>
      </c>
      <c r="J85">
        <v>174</v>
      </c>
      <c r="L85">
        <f t="shared" si="15"/>
        <v>0</v>
      </c>
      <c r="M85">
        <f t="shared" si="16"/>
        <v>0</v>
      </c>
      <c r="N85">
        <f t="shared" si="17"/>
        <v>1</v>
      </c>
      <c r="O85">
        <f t="shared" si="18"/>
        <v>0</v>
      </c>
      <c r="P85">
        <f t="shared" si="19"/>
        <v>0</v>
      </c>
      <c r="Q85">
        <f t="shared" si="20"/>
        <v>0</v>
      </c>
      <c r="R85">
        <f t="shared" si="21"/>
        <v>0</v>
      </c>
      <c r="S85">
        <f t="shared" si="22"/>
        <v>0</v>
      </c>
      <c r="T85">
        <f t="shared" si="23"/>
        <v>0</v>
      </c>
      <c r="U85">
        <f t="shared" si="24"/>
        <v>0</v>
      </c>
      <c r="V85">
        <f t="shared" si="25"/>
        <v>0</v>
      </c>
      <c r="W85">
        <f t="shared" si="28"/>
        <v>0</v>
      </c>
      <c r="X85">
        <f t="shared" si="27"/>
        <v>0</v>
      </c>
      <c r="Y85">
        <f t="shared" si="27"/>
        <v>0</v>
      </c>
      <c r="Z85">
        <f t="shared" si="27"/>
        <v>0</v>
      </c>
      <c r="AA85">
        <f t="shared" si="27"/>
        <v>0</v>
      </c>
      <c r="AB85">
        <f t="shared" si="27"/>
        <v>0</v>
      </c>
      <c r="AC85">
        <f t="shared" si="27"/>
        <v>0</v>
      </c>
      <c r="AD85">
        <f t="shared" si="27"/>
        <v>0</v>
      </c>
      <c r="AE85">
        <f t="shared" si="26"/>
        <v>1</v>
      </c>
    </row>
    <row r="86" spans="2:31" x14ac:dyDescent="0.35">
      <c r="B86" t="s">
        <v>71</v>
      </c>
      <c r="C86">
        <v>525</v>
      </c>
      <c r="D86" t="s">
        <v>124</v>
      </c>
      <c r="E86" s="11">
        <v>42119</v>
      </c>
      <c r="F86" t="s">
        <v>309</v>
      </c>
      <c r="G86" t="s">
        <v>745</v>
      </c>
      <c r="H86" t="s">
        <v>72</v>
      </c>
      <c r="I86">
        <v>40</v>
      </c>
      <c r="J86">
        <v>230</v>
      </c>
      <c r="L86">
        <f t="shared" si="15"/>
        <v>1</v>
      </c>
      <c r="M86">
        <f t="shared" si="16"/>
        <v>0</v>
      </c>
      <c r="N86">
        <f t="shared" si="17"/>
        <v>0</v>
      </c>
      <c r="O86">
        <f t="shared" si="18"/>
        <v>0</v>
      </c>
      <c r="P86">
        <f t="shared" si="19"/>
        <v>0</v>
      </c>
      <c r="Q86">
        <f t="shared" si="20"/>
        <v>0</v>
      </c>
      <c r="R86">
        <f t="shared" si="21"/>
        <v>0</v>
      </c>
      <c r="S86">
        <f t="shared" si="22"/>
        <v>0</v>
      </c>
      <c r="T86">
        <f t="shared" si="23"/>
        <v>0</v>
      </c>
      <c r="U86">
        <f t="shared" si="24"/>
        <v>0</v>
      </c>
      <c r="V86">
        <f t="shared" si="25"/>
        <v>0</v>
      </c>
      <c r="W86">
        <f t="shared" si="28"/>
        <v>0</v>
      </c>
      <c r="X86">
        <f t="shared" si="27"/>
        <v>0</v>
      </c>
      <c r="Y86">
        <f t="shared" si="27"/>
        <v>0</v>
      </c>
      <c r="Z86">
        <f t="shared" si="27"/>
        <v>0</v>
      </c>
      <c r="AA86">
        <f t="shared" si="27"/>
        <v>0</v>
      </c>
      <c r="AB86">
        <f t="shared" si="27"/>
        <v>0</v>
      </c>
      <c r="AC86">
        <f t="shared" si="27"/>
        <v>0</v>
      </c>
      <c r="AD86">
        <f t="shared" si="27"/>
        <v>0</v>
      </c>
      <c r="AE86">
        <f t="shared" si="26"/>
        <v>1</v>
      </c>
    </row>
    <row r="87" spans="2:31" x14ac:dyDescent="0.35">
      <c r="B87" t="s">
        <v>730</v>
      </c>
      <c r="C87">
        <v>526</v>
      </c>
      <c r="D87" t="s">
        <v>124</v>
      </c>
      <c r="E87" s="11">
        <v>42124</v>
      </c>
      <c r="F87" t="s">
        <v>309</v>
      </c>
      <c r="G87" t="s">
        <v>96</v>
      </c>
      <c r="H87" t="s">
        <v>760</v>
      </c>
      <c r="I87">
        <v>20</v>
      </c>
      <c r="J87">
        <v>97</v>
      </c>
      <c r="L87">
        <f t="shared" si="15"/>
        <v>1</v>
      </c>
      <c r="M87">
        <f t="shared" si="16"/>
        <v>0</v>
      </c>
      <c r="N87">
        <f t="shared" si="17"/>
        <v>0</v>
      </c>
      <c r="O87">
        <f t="shared" si="18"/>
        <v>0</v>
      </c>
      <c r="P87">
        <f t="shared" si="19"/>
        <v>0</v>
      </c>
      <c r="Q87">
        <f t="shared" si="20"/>
        <v>0</v>
      </c>
      <c r="R87">
        <f t="shared" si="21"/>
        <v>0</v>
      </c>
      <c r="S87">
        <f t="shared" si="22"/>
        <v>0</v>
      </c>
      <c r="T87">
        <f t="shared" si="23"/>
        <v>0</v>
      </c>
      <c r="U87">
        <f t="shared" si="24"/>
        <v>0</v>
      </c>
      <c r="V87">
        <f t="shared" si="25"/>
        <v>0</v>
      </c>
      <c r="W87">
        <f t="shared" si="28"/>
        <v>0</v>
      </c>
      <c r="X87">
        <f t="shared" si="27"/>
        <v>0</v>
      </c>
      <c r="Y87">
        <f t="shared" si="27"/>
        <v>0</v>
      </c>
      <c r="Z87">
        <f t="shared" si="27"/>
        <v>0</v>
      </c>
      <c r="AA87">
        <f t="shared" si="27"/>
        <v>0</v>
      </c>
      <c r="AB87">
        <f t="shared" si="27"/>
        <v>0</v>
      </c>
      <c r="AC87">
        <f t="shared" si="27"/>
        <v>0</v>
      </c>
      <c r="AD87">
        <f t="shared" si="27"/>
        <v>0</v>
      </c>
      <c r="AE87">
        <f t="shared" si="26"/>
        <v>1</v>
      </c>
    </row>
    <row r="88" spans="2:31" x14ac:dyDescent="0.35">
      <c r="B88" t="s">
        <v>178</v>
      </c>
      <c r="C88">
        <v>527</v>
      </c>
      <c r="D88" t="s">
        <v>124</v>
      </c>
      <c r="E88" s="11">
        <v>42119</v>
      </c>
      <c r="F88" t="s">
        <v>309</v>
      </c>
      <c r="G88" t="s">
        <v>745</v>
      </c>
      <c r="H88" t="s">
        <v>63</v>
      </c>
      <c r="I88">
        <v>30</v>
      </c>
      <c r="J88">
        <v>153</v>
      </c>
      <c r="L88">
        <f t="shared" si="15"/>
        <v>1</v>
      </c>
      <c r="M88">
        <f t="shared" si="16"/>
        <v>0</v>
      </c>
      <c r="N88">
        <f t="shared" si="17"/>
        <v>0</v>
      </c>
      <c r="O88">
        <f t="shared" si="18"/>
        <v>0</v>
      </c>
      <c r="P88">
        <f t="shared" si="19"/>
        <v>0</v>
      </c>
      <c r="Q88">
        <f t="shared" si="20"/>
        <v>0</v>
      </c>
      <c r="R88">
        <f t="shared" si="21"/>
        <v>0</v>
      </c>
      <c r="S88">
        <f t="shared" si="22"/>
        <v>0</v>
      </c>
      <c r="T88">
        <f t="shared" si="23"/>
        <v>0</v>
      </c>
      <c r="U88">
        <f t="shared" si="24"/>
        <v>0</v>
      </c>
      <c r="V88">
        <f t="shared" si="25"/>
        <v>0</v>
      </c>
      <c r="W88">
        <f t="shared" si="28"/>
        <v>0</v>
      </c>
      <c r="X88">
        <f t="shared" si="27"/>
        <v>0</v>
      </c>
      <c r="Y88">
        <f t="shared" si="27"/>
        <v>0</v>
      </c>
      <c r="Z88">
        <f t="shared" si="27"/>
        <v>0</v>
      </c>
      <c r="AA88">
        <f t="shared" si="27"/>
        <v>0</v>
      </c>
      <c r="AB88">
        <f t="shared" si="27"/>
        <v>0</v>
      </c>
      <c r="AC88">
        <f t="shared" si="27"/>
        <v>0</v>
      </c>
      <c r="AD88">
        <f t="shared" si="27"/>
        <v>0</v>
      </c>
      <c r="AE88">
        <f t="shared" si="26"/>
        <v>1</v>
      </c>
    </row>
    <row r="89" spans="2:31" x14ac:dyDescent="0.35">
      <c r="B89" t="s">
        <v>723</v>
      </c>
      <c r="C89">
        <v>528</v>
      </c>
      <c r="D89" t="s">
        <v>124</v>
      </c>
      <c r="E89" s="11">
        <v>42120</v>
      </c>
      <c r="F89" t="s">
        <v>309</v>
      </c>
      <c r="G89" t="s">
        <v>92</v>
      </c>
      <c r="H89" t="s">
        <v>136</v>
      </c>
      <c r="I89">
        <v>22</v>
      </c>
      <c r="J89">
        <v>110</v>
      </c>
      <c r="L89">
        <f t="shared" si="15"/>
        <v>1</v>
      </c>
      <c r="M89">
        <f t="shared" si="16"/>
        <v>0</v>
      </c>
      <c r="N89">
        <f t="shared" si="17"/>
        <v>0</v>
      </c>
      <c r="O89">
        <f t="shared" si="18"/>
        <v>0</v>
      </c>
      <c r="P89">
        <f t="shared" si="19"/>
        <v>0</v>
      </c>
      <c r="Q89">
        <f t="shared" si="20"/>
        <v>0</v>
      </c>
      <c r="R89">
        <f t="shared" si="21"/>
        <v>0</v>
      </c>
      <c r="S89">
        <f t="shared" si="22"/>
        <v>0</v>
      </c>
      <c r="T89">
        <f t="shared" si="23"/>
        <v>0</v>
      </c>
      <c r="U89">
        <f t="shared" si="24"/>
        <v>0</v>
      </c>
      <c r="V89">
        <f t="shared" si="25"/>
        <v>0</v>
      </c>
      <c r="W89">
        <f t="shared" si="28"/>
        <v>0</v>
      </c>
      <c r="X89">
        <f t="shared" si="27"/>
        <v>0</v>
      </c>
      <c r="Y89">
        <f t="shared" si="27"/>
        <v>0</v>
      </c>
      <c r="Z89">
        <f t="shared" si="27"/>
        <v>0</v>
      </c>
      <c r="AA89">
        <f t="shared" si="27"/>
        <v>0</v>
      </c>
      <c r="AB89">
        <f t="shared" si="27"/>
        <v>0</v>
      </c>
      <c r="AC89">
        <f t="shared" si="27"/>
        <v>0</v>
      </c>
      <c r="AD89">
        <f t="shared" si="27"/>
        <v>0</v>
      </c>
      <c r="AE89">
        <f t="shared" si="26"/>
        <v>1</v>
      </c>
    </row>
    <row r="90" spans="2:31" x14ac:dyDescent="0.35">
      <c r="B90" t="s">
        <v>724</v>
      </c>
      <c r="C90">
        <v>529</v>
      </c>
      <c r="D90" t="s">
        <v>124</v>
      </c>
      <c r="E90" s="11">
        <v>42180</v>
      </c>
      <c r="F90" t="s">
        <v>309</v>
      </c>
      <c r="G90" t="s">
        <v>92</v>
      </c>
      <c r="H90" t="s">
        <v>54</v>
      </c>
      <c r="I90">
        <v>280</v>
      </c>
      <c r="J90">
        <v>1694</v>
      </c>
      <c r="L90">
        <f t="shared" si="15"/>
        <v>0</v>
      </c>
      <c r="M90">
        <f t="shared" si="16"/>
        <v>0</v>
      </c>
      <c r="N90">
        <f t="shared" si="17"/>
        <v>0</v>
      </c>
      <c r="O90">
        <f t="shared" si="18"/>
        <v>0</v>
      </c>
      <c r="P90">
        <f t="shared" si="19"/>
        <v>0</v>
      </c>
      <c r="Q90">
        <f t="shared" si="20"/>
        <v>0</v>
      </c>
      <c r="R90">
        <f t="shared" si="21"/>
        <v>0</v>
      </c>
      <c r="S90">
        <f t="shared" si="22"/>
        <v>0</v>
      </c>
      <c r="T90">
        <f t="shared" si="23"/>
        <v>1</v>
      </c>
      <c r="U90">
        <f t="shared" si="24"/>
        <v>0</v>
      </c>
      <c r="V90">
        <f t="shared" si="25"/>
        <v>0</v>
      </c>
      <c r="W90">
        <f t="shared" si="28"/>
        <v>0</v>
      </c>
      <c r="X90">
        <f t="shared" si="27"/>
        <v>0</v>
      </c>
      <c r="Y90">
        <f t="shared" si="27"/>
        <v>0</v>
      </c>
      <c r="Z90">
        <f t="shared" si="27"/>
        <v>0</v>
      </c>
      <c r="AA90">
        <f t="shared" si="27"/>
        <v>0</v>
      </c>
      <c r="AB90">
        <f t="shared" si="27"/>
        <v>0</v>
      </c>
      <c r="AC90">
        <f t="shared" si="27"/>
        <v>0</v>
      </c>
      <c r="AD90">
        <f t="shared" si="27"/>
        <v>0</v>
      </c>
      <c r="AE90">
        <f t="shared" si="26"/>
        <v>1</v>
      </c>
    </row>
    <row r="91" spans="2:31" x14ac:dyDescent="0.35">
      <c r="B91" t="s">
        <v>130</v>
      </c>
      <c r="C91">
        <v>530</v>
      </c>
      <c r="D91" t="s">
        <v>124</v>
      </c>
      <c r="E91" s="11">
        <v>42119</v>
      </c>
      <c r="F91" t="s">
        <v>309</v>
      </c>
      <c r="G91" t="s">
        <v>89</v>
      </c>
      <c r="H91" t="s">
        <v>131</v>
      </c>
      <c r="I91">
        <v>178</v>
      </c>
      <c r="J91">
        <v>943</v>
      </c>
      <c r="L91">
        <f t="shared" si="15"/>
        <v>1</v>
      </c>
      <c r="M91">
        <f t="shared" si="16"/>
        <v>0</v>
      </c>
      <c r="N91">
        <f t="shared" si="17"/>
        <v>0</v>
      </c>
      <c r="O91">
        <f t="shared" si="18"/>
        <v>0</v>
      </c>
      <c r="P91">
        <f t="shared" si="19"/>
        <v>0</v>
      </c>
      <c r="Q91">
        <f t="shared" si="20"/>
        <v>0</v>
      </c>
      <c r="R91">
        <f t="shared" si="21"/>
        <v>0</v>
      </c>
      <c r="S91">
        <f t="shared" si="22"/>
        <v>0</v>
      </c>
      <c r="T91">
        <f t="shared" si="23"/>
        <v>0</v>
      </c>
      <c r="U91">
        <f t="shared" si="24"/>
        <v>0</v>
      </c>
      <c r="V91">
        <f t="shared" si="25"/>
        <v>0</v>
      </c>
      <c r="W91">
        <f t="shared" si="28"/>
        <v>0</v>
      </c>
      <c r="X91">
        <f t="shared" si="27"/>
        <v>0</v>
      </c>
      <c r="Y91">
        <f t="shared" si="27"/>
        <v>0</v>
      </c>
      <c r="Z91">
        <f t="shared" si="27"/>
        <v>0</v>
      </c>
      <c r="AA91">
        <f t="shared" si="27"/>
        <v>0</v>
      </c>
      <c r="AB91">
        <f t="shared" si="27"/>
        <v>0</v>
      </c>
      <c r="AC91">
        <f t="shared" si="27"/>
        <v>0</v>
      </c>
      <c r="AD91">
        <f t="shared" si="27"/>
        <v>0</v>
      </c>
      <c r="AE91">
        <f t="shared" si="26"/>
        <v>1</v>
      </c>
    </row>
    <row r="92" spans="2:31" x14ac:dyDescent="0.35">
      <c r="B92" t="s">
        <v>132</v>
      </c>
      <c r="C92">
        <v>531</v>
      </c>
      <c r="D92" t="s">
        <v>124</v>
      </c>
      <c r="E92" s="11">
        <v>42119</v>
      </c>
      <c r="F92" t="s">
        <v>309</v>
      </c>
      <c r="G92" t="s">
        <v>89</v>
      </c>
      <c r="H92" t="s">
        <v>446</v>
      </c>
      <c r="I92">
        <v>25</v>
      </c>
      <c r="J92">
        <v>90</v>
      </c>
      <c r="L92">
        <f t="shared" si="15"/>
        <v>1</v>
      </c>
      <c r="M92">
        <f t="shared" si="16"/>
        <v>0</v>
      </c>
      <c r="N92">
        <f t="shared" si="17"/>
        <v>0</v>
      </c>
      <c r="O92">
        <f t="shared" si="18"/>
        <v>0</v>
      </c>
      <c r="P92">
        <f t="shared" si="19"/>
        <v>0</v>
      </c>
      <c r="Q92">
        <f t="shared" si="20"/>
        <v>0</v>
      </c>
      <c r="R92">
        <f t="shared" si="21"/>
        <v>0</v>
      </c>
      <c r="S92">
        <f t="shared" si="22"/>
        <v>0</v>
      </c>
      <c r="T92">
        <f t="shared" si="23"/>
        <v>0</v>
      </c>
      <c r="U92">
        <f t="shared" si="24"/>
        <v>0</v>
      </c>
      <c r="V92">
        <f t="shared" si="25"/>
        <v>0</v>
      </c>
      <c r="W92">
        <f t="shared" si="28"/>
        <v>0</v>
      </c>
      <c r="X92">
        <f t="shared" si="27"/>
        <v>0</v>
      </c>
      <c r="Y92">
        <f t="shared" si="27"/>
        <v>0</v>
      </c>
      <c r="Z92">
        <f t="shared" si="27"/>
        <v>0</v>
      </c>
      <c r="AA92">
        <f t="shared" si="27"/>
        <v>0</v>
      </c>
      <c r="AB92">
        <f t="shared" si="27"/>
        <v>0</v>
      </c>
      <c r="AC92">
        <f t="shared" si="27"/>
        <v>0</v>
      </c>
      <c r="AD92">
        <f t="shared" si="27"/>
        <v>0</v>
      </c>
      <c r="AE92">
        <f t="shared" si="26"/>
        <v>1</v>
      </c>
    </row>
    <row r="93" spans="2:31" x14ac:dyDescent="0.35">
      <c r="B93" t="s">
        <v>725</v>
      </c>
      <c r="C93">
        <v>532</v>
      </c>
      <c r="D93" t="s">
        <v>124</v>
      </c>
      <c r="E93" s="11">
        <v>42119</v>
      </c>
      <c r="F93" t="s">
        <v>309</v>
      </c>
      <c r="G93" t="s">
        <v>89</v>
      </c>
      <c r="H93" t="s">
        <v>446</v>
      </c>
      <c r="I93">
        <v>50</v>
      </c>
      <c r="J93">
        <v>237</v>
      </c>
      <c r="L93">
        <f t="shared" si="15"/>
        <v>1</v>
      </c>
      <c r="M93">
        <f t="shared" si="16"/>
        <v>0</v>
      </c>
      <c r="N93">
        <f t="shared" si="17"/>
        <v>0</v>
      </c>
      <c r="O93">
        <f t="shared" si="18"/>
        <v>0</v>
      </c>
      <c r="P93">
        <f t="shared" si="19"/>
        <v>0</v>
      </c>
      <c r="Q93">
        <f t="shared" si="20"/>
        <v>0</v>
      </c>
      <c r="R93">
        <f t="shared" si="21"/>
        <v>0</v>
      </c>
      <c r="S93">
        <f t="shared" si="22"/>
        <v>0</v>
      </c>
      <c r="T93">
        <f t="shared" si="23"/>
        <v>0</v>
      </c>
      <c r="U93">
        <f t="shared" si="24"/>
        <v>0</v>
      </c>
      <c r="V93">
        <f t="shared" si="25"/>
        <v>0</v>
      </c>
      <c r="W93">
        <f t="shared" si="28"/>
        <v>0</v>
      </c>
      <c r="X93">
        <f t="shared" si="27"/>
        <v>0</v>
      </c>
      <c r="Y93">
        <f t="shared" si="27"/>
        <v>0</v>
      </c>
      <c r="Z93">
        <f t="shared" si="27"/>
        <v>0</v>
      </c>
      <c r="AA93">
        <f t="shared" si="27"/>
        <v>0</v>
      </c>
      <c r="AB93">
        <f t="shared" si="27"/>
        <v>0</v>
      </c>
      <c r="AC93">
        <f t="shared" si="27"/>
        <v>0</v>
      </c>
      <c r="AD93">
        <f t="shared" si="27"/>
        <v>0</v>
      </c>
      <c r="AE93">
        <f t="shared" si="26"/>
        <v>1</v>
      </c>
    </row>
    <row r="94" spans="2:31" x14ac:dyDescent="0.35">
      <c r="B94" t="s">
        <v>735</v>
      </c>
      <c r="C94">
        <v>534</v>
      </c>
      <c r="D94" t="s">
        <v>124</v>
      </c>
      <c r="E94" s="11">
        <v>42124</v>
      </c>
      <c r="F94" t="s">
        <v>309</v>
      </c>
      <c r="G94" t="s">
        <v>123</v>
      </c>
      <c r="H94" t="s">
        <v>184</v>
      </c>
      <c r="I94">
        <v>300</v>
      </c>
      <c r="J94">
        <v>1800</v>
      </c>
      <c r="L94">
        <f t="shared" si="15"/>
        <v>1</v>
      </c>
      <c r="M94">
        <f t="shared" si="16"/>
        <v>0</v>
      </c>
      <c r="N94">
        <f t="shared" si="17"/>
        <v>0</v>
      </c>
      <c r="O94">
        <f t="shared" si="18"/>
        <v>0</v>
      </c>
      <c r="P94">
        <f t="shared" si="19"/>
        <v>0</v>
      </c>
      <c r="Q94">
        <f t="shared" si="20"/>
        <v>0</v>
      </c>
      <c r="R94">
        <f t="shared" si="21"/>
        <v>0</v>
      </c>
      <c r="S94">
        <f t="shared" si="22"/>
        <v>0</v>
      </c>
      <c r="T94">
        <f t="shared" si="23"/>
        <v>0</v>
      </c>
      <c r="U94">
        <f t="shared" si="24"/>
        <v>0</v>
      </c>
      <c r="V94">
        <f t="shared" si="25"/>
        <v>0</v>
      </c>
      <c r="W94">
        <f t="shared" si="28"/>
        <v>0</v>
      </c>
      <c r="X94">
        <f t="shared" si="27"/>
        <v>0</v>
      </c>
      <c r="Y94">
        <f t="shared" si="27"/>
        <v>0</v>
      </c>
      <c r="Z94">
        <f t="shared" si="27"/>
        <v>0</v>
      </c>
      <c r="AA94">
        <f t="shared" si="27"/>
        <v>0</v>
      </c>
      <c r="AB94">
        <f t="shared" si="27"/>
        <v>0</v>
      </c>
      <c r="AC94">
        <f t="shared" si="27"/>
        <v>0</v>
      </c>
      <c r="AD94">
        <f t="shared" si="27"/>
        <v>0</v>
      </c>
      <c r="AE94">
        <f t="shared" si="26"/>
        <v>1</v>
      </c>
    </row>
    <row r="95" spans="2:31" x14ac:dyDescent="0.35">
      <c r="B95" t="s">
        <v>125</v>
      </c>
      <c r="C95">
        <v>535</v>
      </c>
      <c r="D95" t="s">
        <v>124</v>
      </c>
      <c r="E95" s="11">
        <v>42136</v>
      </c>
      <c r="F95" t="s">
        <v>309</v>
      </c>
      <c r="G95" t="s">
        <v>22</v>
      </c>
      <c r="H95" t="s">
        <v>126</v>
      </c>
      <c r="I95">
        <v>77</v>
      </c>
      <c r="J95">
        <v>331</v>
      </c>
      <c r="L95">
        <f t="shared" si="15"/>
        <v>0</v>
      </c>
      <c r="M95">
        <f t="shared" si="16"/>
        <v>0</v>
      </c>
      <c r="N95">
        <f t="shared" si="17"/>
        <v>1</v>
      </c>
      <c r="O95">
        <f t="shared" si="18"/>
        <v>0</v>
      </c>
      <c r="P95">
        <f t="shared" si="19"/>
        <v>0</v>
      </c>
      <c r="Q95">
        <f t="shared" si="20"/>
        <v>0</v>
      </c>
      <c r="R95">
        <f t="shared" si="21"/>
        <v>0</v>
      </c>
      <c r="S95">
        <f t="shared" si="22"/>
        <v>0</v>
      </c>
      <c r="T95">
        <f t="shared" si="23"/>
        <v>0</v>
      </c>
      <c r="U95">
        <f t="shared" si="24"/>
        <v>0</v>
      </c>
      <c r="V95">
        <f t="shared" si="25"/>
        <v>0</v>
      </c>
      <c r="W95">
        <f t="shared" si="28"/>
        <v>0</v>
      </c>
      <c r="X95">
        <f t="shared" si="27"/>
        <v>0</v>
      </c>
      <c r="Y95">
        <f t="shared" si="27"/>
        <v>0</v>
      </c>
      <c r="Z95">
        <f t="shared" si="27"/>
        <v>0</v>
      </c>
      <c r="AA95">
        <f t="shared" si="27"/>
        <v>0</v>
      </c>
      <c r="AB95">
        <f t="shared" si="27"/>
        <v>0</v>
      </c>
      <c r="AC95">
        <f t="shared" si="27"/>
        <v>0</v>
      </c>
      <c r="AD95">
        <f t="shared" si="27"/>
        <v>0</v>
      </c>
      <c r="AE95">
        <f t="shared" si="26"/>
        <v>1</v>
      </c>
    </row>
    <row r="96" spans="2:31" x14ac:dyDescent="0.35">
      <c r="B96" t="s">
        <v>728</v>
      </c>
      <c r="C96">
        <v>536</v>
      </c>
      <c r="D96" t="s">
        <v>124</v>
      </c>
      <c r="E96" s="11">
        <v>42121</v>
      </c>
      <c r="F96" t="s">
        <v>309</v>
      </c>
      <c r="G96" t="s">
        <v>90</v>
      </c>
      <c r="H96" t="s">
        <v>306</v>
      </c>
      <c r="I96">
        <v>225</v>
      </c>
      <c r="J96">
        <v>1225</v>
      </c>
      <c r="L96">
        <f t="shared" si="15"/>
        <v>1</v>
      </c>
      <c r="M96">
        <f t="shared" si="16"/>
        <v>0</v>
      </c>
      <c r="N96">
        <f t="shared" si="17"/>
        <v>0</v>
      </c>
      <c r="O96">
        <f t="shared" si="18"/>
        <v>0</v>
      </c>
      <c r="P96">
        <f t="shared" si="19"/>
        <v>0</v>
      </c>
      <c r="Q96">
        <f t="shared" si="20"/>
        <v>0</v>
      </c>
      <c r="R96">
        <f t="shared" si="21"/>
        <v>0</v>
      </c>
      <c r="S96">
        <f t="shared" si="22"/>
        <v>0</v>
      </c>
      <c r="T96">
        <f t="shared" si="23"/>
        <v>0</v>
      </c>
      <c r="U96">
        <f t="shared" si="24"/>
        <v>0</v>
      </c>
      <c r="V96">
        <f t="shared" si="25"/>
        <v>0</v>
      </c>
      <c r="W96">
        <f t="shared" si="28"/>
        <v>0</v>
      </c>
      <c r="X96">
        <f t="shared" si="27"/>
        <v>0</v>
      </c>
      <c r="Y96">
        <f t="shared" si="27"/>
        <v>0</v>
      </c>
      <c r="Z96">
        <f t="shared" si="27"/>
        <v>0</v>
      </c>
      <c r="AA96">
        <f t="shared" si="27"/>
        <v>0</v>
      </c>
      <c r="AB96">
        <f t="shared" si="27"/>
        <v>0</v>
      </c>
      <c r="AC96">
        <f t="shared" si="27"/>
        <v>0</v>
      </c>
      <c r="AD96">
        <f t="shared" si="27"/>
        <v>0</v>
      </c>
      <c r="AE96">
        <f t="shared" si="26"/>
        <v>1</v>
      </c>
    </row>
    <row r="97" spans="2:31" x14ac:dyDescent="0.35">
      <c r="B97" t="s">
        <v>308</v>
      </c>
      <c r="C97">
        <v>537</v>
      </c>
      <c r="D97" t="s">
        <v>124</v>
      </c>
      <c r="E97" s="11">
        <v>42120</v>
      </c>
      <c r="F97" t="s">
        <v>309</v>
      </c>
      <c r="G97" t="s">
        <v>90</v>
      </c>
      <c r="H97" t="s">
        <v>308</v>
      </c>
      <c r="I97">
        <v>22</v>
      </c>
      <c r="J97">
        <v>153</v>
      </c>
      <c r="L97">
        <f t="shared" si="15"/>
        <v>1</v>
      </c>
      <c r="M97">
        <f t="shared" si="16"/>
        <v>0</v>
      </c>
      <c r="N97">
        <f t="shared" si="17"/>
        <v>0</v>
      </c>
      <c r="O97">
        <f t="shared" si="18"/>
        <v>0</v>
      </c>
      <c r="P97">
        <f t="shared" si="19"/>
        <v>0</v>
      </c>
      <c r="Q97">
        <f t="shared" si="20"/>
        <v>0</v>
      </c>
      <c r="R97">
        <f t="shared" si="21"/>
        <v>0</v>
      </c>
      <c r="S97">
        <f t="shared" si="22"/>
        <v>0</v>
      </c>
      <c r="T97">
        <f t="shared" si="23"/>
        <v>0</v>
      </c>
      <c r="U97">
        <f t="shared" si="24"/>
        <v>0</v>
      </c>
      <c r="V97">
        <f t="shared" si="25"/>
        <v>0</v>
      </c>
      <c r="W97">
        <f t="shared" si="28"/>
        <v>0</v>
      </c>
      <c r="X97">
        <f t="shared" si="27"/>
        <v>0</v>
      </c>
      <c r="Y97">
        <f t="shared" si="27"/>
        <v>0</v>
      </c>
      <c r="Z97">
        <f t="shared" si="27"/>
        <v>0</v>
      </c>
      <c r="AA97">
        <f t="shared" si="27"/>
        <v>0</v>
      </c>
      <c r="AB97">
        <f t="shared" si="27"/>
        <v>0</v>
      </c>
      <c r="AC97">
        <f t="shared" si="27"/>
        <v>0</v>
      </c>
      <c r="AD97">
        <f t="shared" si="27"/>
        <v>0</v>
      </c>
      <c r="AE97">
        <f t="shared" si="26"/>
        <v>1</v>
      </c>
    </row>
    <row r="98" spans="2:31" x14ac:dyDescent="0.35">
      <c r="B98" t="s">
        <v>133</v>
      </c>
      <c r="C98">
        <v>538</v>
      </c>
      <c r="D98" t="s">
        <v>124</v>
      </c>
      <c r="E98" s="11">
        <v>42119</v>
      </c>
      <c r="F98" t="s">
        <v>309</v>
      </c>
      <c r="G98" t="s">
        <v>99</v>
      </c>
      <c r="H98" t="s">
        <v>134</v>
      </c>
      <c r="I98">
        <v>98</v>
      </c>
      <c r="J98">
        <v>438</v>
      </c>
      <c r="L98">
        <f t="shared" si="15"/>
        <v>1</v>
      </c>
      <c r="M98">
        <f t="shared" si="16"/>
        <v>0</v>
      </c>
      <c r="N98">
        <f t="shared" si="17"/>
        <v>0</v>
      </c>
      <c r="O98">
        <f t="shared" si="18"/>
        <v>0</v>
      </c>
      <c r="P98">
        <f t="shared" si="19"/>
        <v>0</v>
      </c>
      <c r="Q98">
        <f t="shared" si="20"/>
        <v>0</v>
      </c>
      <c r="R98">
        <f t="shared" si="21"/>
        <v>0</v>
      </c>
      <c r="S98">
        <f t="shared" si="22"/>
        <v>0</v>
      </c>
      <c r="T98">
        <f t="shared" si="23"/>
        <v>0</v>
      </c>
      <c r="U98">
        <f t="shared" si="24"/>
        <v>0</v>
      </c>
      <c r="V98">
        <f t="shared" si="25"/>
        <v>0</v>
      </c>
      <c r="W98">
        <f t="shared" si="28"/>
        <v>0</v>
      </c>
      <c r="X98">
        <f t="shared" si="27"/>
        <v>0</v>
      </c>
      <c r="Y98">
        <f t="shared" si="27"/>
        <v>0</v>
      </c>
      <c r="Z98">
        <f t="shared" si="27"/>
        <v>0</v>
      </c>
      <c r="AA98">
        <f t="shared" si="27"/>
        <v>0</v>
      </c>
      <c r="AB98">
        <f t="shared" si="27"/>
        <v>0</v>
      </c>
      <c r="AC98">
        <f t="shared" si="27"/>
        <v>0</v>
      </c>
      <c r="AD98">
        <f t="shared" si="27"/>
        <v>0</v>
      </c>
      <c r="AE98">
        <f t="shared" si="26"/>
        <v>1</v>
      </c>
    </row>
    <row r="99" spans="2:31" x14ac:dyDescent="0.35">
      <c r="B99" t="s">
        <v>727</v>
      </c>
      <c r="C99">
        <v>539</v>
      </c>
      <c r="D99" t="s">
        <v>124</v>
      </c>
      <c r="E99" s="11">
        <v>42119</v>
      </c>
      <c r="F99" t="s">
        <v>309</v>
      </c>
      <c r="G99" t="s">
        <v>90</v>
      </c>
      <c r="H99" t="s">
        <v>30</v>
      </c>
      <c r="I99">
        <v>70</v>
      </c>
      <c r="J99">
        <v>378</v>
      </c>
      <c r="L99">
        <f t="shared" si="15"/>
        <v>1</v>
      </c>
      <c r="M99">
        <f t="shared" si="16"/>
        <v>0</v>
      </c>
      <c r="N99">
        <f t="shared" si="17"/>
        <v>0</v>
      </c>
      <c r="O99">
        <f t="shared" si="18"/>
        <v>0</v>
      </c>
      <c r="P99">
        <f t="shared" si="19"/>
        <v>0</v>
      </c>
      <c r="Q99">
        <f t="shared" si="20"/>
        <v>0</v>
      </c>
      <c r="R99">
        <f t="shared" si="21"/>
        <v>0</v>
      </c>
      <c r="S99">
        <f t="shared" si="22"/>
        <v>0</v>
      </c>
      <c r="T99">
        <f t="shared" si="23"/>
        <v>0</v>
      </c>
      <c r="U99">
        <f t="shared" si="24"/>
        <v>0</v>
      </c>
      <c r="V99">
        <f t="shared" si="25"/>
        <v>0</v>
      </c>
      <c r="W99">
        <f t="shared" si="28"/>
        <v>0</v>
      </c>
      <c r="X99">
        <f t="shared" si="27"/>
        <v>0</v>
      </c>
      <c r="Y99">
        <f t="shared" si="27"/>
        <v>0</v>
      </c>
      <c r="Z99">
        <f t="shared" si="27"/>
        <v>0</v>
      </c>
      <c r="AA99">
        <f t="shared" si="27"/>
        <v>0</v>
      </c>
      <c r="AB99">
        <f t="shared" si="27"/>
        <v>0</v>
      </c>
      <c r="AC99">
        <f t="shared" si="27"/>
        <v>0</v>
      </c>
      <c r="AD99">
        <f t="shared" si="27"/>
        <v>0</v>
      </c>
      <c r="AE99">
        <f t="shared" si="26"/>
        <v>1</v>
      </c>
    </row>
    <row r="100" spans="2:31" x14ac:dyDescent="0.35">
      <c r="B100" t="s">
        <v>185</v>
      </c>
      <c r="C100">
        <v>540</v>
      </c>
      <c r="D100" t="s">
        <v>124</v>
      </c>
      <c r="E100" s="11">
        <v>42122</v>
      </c>
      <c r="F100" t="s">
        <v>309</v>
      </c>
      <c r="G100" t="s">
        <v>123</v>
      </c>
      <c r="H100" t="s">
        <v>184</v>
      </c>
      <c r="I100">
        <v>30</v>
      </c>
      <c r="J100">
        <v>150</v>
      </c>
      <c r="L100">
        <f t="shared" si="15"/>
        <v>1</v>
      </c>
      <c r="M100">
        <f t="shared" si="16"/>
        <v>0</v>
      </c>
      <c r="N100">
        <f t="shared" si="17"/>
        <v>0</v>
      </c>
      <c r="O100">
        <f t="shared" si="18"/>
        <v>0</v>
      </c>
      <c r="P100">
        <f t="shared" si="19"/>
        <v>0</v>
      </c>
      <c r="Q100">
        <f t="shared" si="20"/>
        <v>0</v>
      </c>
      <c r="R100">
        <f t="shared" si="21"/>
        <v>0</v>
      </c>
      <c r="S100">
        <f t="shared" si="22"/>
        <v>0</v>
      </c>
      <c r="T100">
        <f t="shared" si="23"/>
        <v>0</v>
      </c>
      <c r="U100">
        <f t="shared" si="24"/>
        <v>0</v>
      </c>
      <c r="V100">
        <f t="shared" si="25"/>
        <v>0</v>
      </c>
      <c r="W100">
        <f t="shared" si="28"/>
        <v>0</v>
      </c>
      <c r="X100">
        <f t="shared" si="27"/>
        <v>0</v>
      </c>
      <c r="Y100">
        <f t="shared" si="27"/>
        <v>0</v>
      </c>
      <c r="Z100">
        <f t="shared" si="27"/>
        <v>0</v>
      </c>
      <c r="AA100">
        <f t="shared" si="27"/>
        <v>0</v>
      </c>
      <c r="AB100">
        <f t="shared" si="27"/>
        <v>0</v>
      </c>
      <c r="AC100">
        <f t="shared" si="27"/>
        <v>0</v>
      </c>
      <c r="AD100">
        <f t="shared" si="27"/>
        <v>0</v>
      </c>
      <c r="AE100">
        <f t="shared" si="26"/>
        <v>1</v>
      </c>
    </row>
    <row r="101" spans="2:31" x14ac:dyDescent="0.35">
      <c r="B101" t="s">
        <v>186</v>
      </c>
      <c r="C101">
        <v>541</v>
      </c>
      <c r="D101" t="s">
        <v>124</v>
      </c>
      <c r="E101" s="11">
        <v>42120</v>
      </c>
      <c r="F101" t="s">
        <v>309</v>
      </c>
      <c r="G101" t="s">
        <v>123</v>
      </c>
      <c r="H101" t="s">
        <v>184</v>
      </c>
      <c r="I101">
        <v>40</v>
      </c>
      <c r="J101">
        <v>156</v>
      </c>
      <c r="L101">
        <f t="shared" si="15"/>
        <v>1</v>
      </c>
      <c r="M101">
        <f t="shared" si="16"/>
        <v>0</v>
      </c>
      <c r="N101">
        <f t="shared" si="17"/>
        <v>0</v>
      </c>
      <c r="O101">
        <f t="shared" si="18"/>
        <v>0</v>
      </c>
      <c r="P101">
        <f t="shared" si="19"/>
        <v>0</v>
      </c>
      <c r="Q101">
        <f t="shared" si="20"/>
        <v>0</v>
      </c>
      <c r="R101">
        <f t="shared" si="21"/>
        <v>0</v>
      </c>
      <c r="S101">
        <f t="shared" si="22"/>
        <v>0</v>
      </c>
      <c r="T101">
        <f t="shared" si="23"/>
        <v>0</v>
      </c>
      <c r="U101">
        <f t="shared" si="24"/>
        <v>0</v>
      </c>
      <c r="V101">
        <f t="shared" si="25"/>
        <v>0</v>
      </c>
      <c r="W101">
        <f t="shared" si="28"/>
        <v>0</v>
      </c>
      <c r="X101">
        <f t="shared" si="27"/>
        <v>0</v>
      </c>
      <c r="Y101">
        <f t="shared" si="27"/>
        <v>0</v>
      </c>
      <c r="Z101">
        <f t="shared" si="27"/>
        <v>0</v>
      </c>
      <c r="AA101">
        <f t="shared" si="27"/>
        <v>0</v>
      </c>
      <c r="AB101">
        <f t="shared" si="27"/>
        <v>0</v>
      </c>
      <c r="AC101">
        <f t="shared" si="27"/>
        <v>0</v>
      </c>
      <c r="AD101">
        <f t="shared" si="27"/>
        <v>0</v>
      </c>
      <c r="AE101">
        <f t="shared" si="26"/>
        <v>1</v>
      </c>
    </row>
    <row r="102" spans="2:31" x14ac:dyDescent="0.35">
      <c r="B102" t="s">
        <v>183</v>
      </c>
      <c r="C102">
        <v>542</v>
      </c>
      <c r="D102" t="s">
        <v>124</v>
      </c>
      <c r="E102" s="11">
        <v>42119</v>
      </c>
      <c r="F102" t="s">
        <v>309</v>
      </c>
      <c r="G102" t="s">
        <v>96</v>
      </c>
      <c r="H102" t="s">
        <v>175</v>
      </c>
      <c r="I102">
        <v>30</v>
      </c>
      <c r="J102">
        <v>130</v>
      </c>
      <c r="L102">
        <f t="shared" si="15"/>
        <v>1</v>
      </c>
      <c r="M102">
        <f t="shared" si="16"/>
        <v>0</v>
      </c>
      <c r="N102">
        <f t="shared" si="17"/>
        <v>0</v>
      </c>
      <c r="O102">
        <f t="shared" si="18"/>
        <v>0</v>
      </c>
      <c r="P102">
        <f t="shared" si="19"/>
        <v>0</v>
      </c>
      <c r="Q102">
        <f t="shared" si="20"/>
        <v>0</v>
      </c>
      <c r="R102">
        <f t="shared" si="21"/>
        <v>0</v>
      </c>
      <c r="S102">
        <f t="shared" si="22"/>
        <v>0</v>
      </c>
      <c r="T102">
        <f t="shared" si="23"/>
        <v>0</v>
      </c>
      <c r="U102">
        <f t="shared" si="24"/>
        <v>0</v>
      </c>
      <c r="V102">
        <f t="shared" si="25"/>
        <v>0</v>
      </c>
      <c r="W102">
        <f t="shared" si="28"/>
        <v>0</v>
      </c>
      <c r="X102">
        <f t="shared" si="27"/>
        <v>0</v>
      </c>
      <c r="Y102">
        <f t="shared" si="27"/>
        <v>0</v>
      </c>
      <c r="Z102">
        <f t="shared" si="27"/>
        <v>0</v>
      </c>
      <c r="AA102">
        <f t="shared" si="27"/>
        <v>0</v>
      </c>
      <c r="AB102">
        <f t="shared" si="27"/>
        <v>0</v>
      </c>
      <c r="AC102">
        <f t="shared" si="27"/>
        <v>0</v>
      </c>
      <c r="AD102">
        <f t="shared" si="27"/>
        <v>0</v>
      </c>
      <c r="AE102">
        <f t="shared" si="26"/>
        <v>1</v>
      </c>
    </row>
    <row r="103" spans="2:31" x14ac:dyDescent="0.35">
      <c r="B103" t="s">
        <v>174</v>
      </c>
      <c r="C103">
        <v>543</v>
      </c>
      <c r="D103" t="s">
        <v>124</v>
      </c>
      <c r="E103" s="11">
        <v>42119</v>
      </c>
      <c r="F103" t="s">
        <v>309</v>
      </c>
      <c r="G103" t="s">
        <v>96</v>
      </c>
      <c r="H103" t="s">
        <v>175</v>
      </c>
      <c r="I103">
        <v>40</v>
      </c>
      <c r="J103">
        <v>196</v>
      </c>
      <c r="L103">
        <f t="shared" si="15"/>
        <v>1</v>
      </c>
      <c r="M103">
        <f t="shared" si="16"/>
        <v>0</v>
      </c>
      <c r="N103">
        <f t="shared" si="17"/>
        <v>0</v>
      </c>
      <c r="O103">
        <f t="shared" si="18"/>
        <v>0</v>
      </c>
      <c r="P103">
        <f t="shared" si="19"/>
        <v>0</v>
      </c>
      <c r="Q103">
        <f t="shared" si="20"/>
        <v>0</v>
      </c>
      <c r="R103">
        <f t="shared" si="21"/>
        <v>0</v>
      </c>
      <c r="S103">
        <f t="shared" si="22"/>
        <v>0</v>
      </c>
      <c r="T103">
        <f t="shared" si="23"/>
        <v>0</v>
      </c>
      <c r="U103">
        <f t="shared" si="24"/>
        <v>0</v>
      </c>
      <c r="V103">
        <f t="shared" si="25"/>
        <v>0</v>
      </c>
      <c r="W103">
        <f t="shared" si="28"/>
        <v>0</v>
      </c>
      <c r="X103">
        <f t="shared" si="27"/>
        <v>0</v>
      </c>
      <c r="Y103">
        <f t="shared" si="27"/>
        <v>0</v>
      </c>
      <c r="Z103">
        <f t="shared" si="27"/>
        <v>0</v>
      </c>
      <c r="AA103">
        <f t="shared" si="27"/>
        <v>0</v>
      </c>
      <c r="AB103">
        <f t="shared" si="27"/>
        <v>0</v>
      </c>
      <c r="AC103">
        <f t="shared" si="27"/>
        <v>0</v>
      </c>
      <c r="AD103">
        <f t="shared" si="27"/>
        <v>0</v>
      </c>
      <c r="AE103">
        <f t="shared" si="26"/>
        <v>1</v>
      </c>
    </row>
    <row r="104" spans="2:31" x14ac:dyDescent="0.35">
      <c r="B104" t="s">
        <v>729</v>
      </c>
      <c r="C104">
        <v>544</v>
      </c>
      <c r="D104" t="s">
        <v>124</v>
      </c>
      <c r="E104" s="11">
        <v>42123</v>
      </c>
      <c r="F104" t="s">
        <v>309</v>
      </c>
      <c r="G104" t="s">
        <v>96</v>
      </c>
      <c r="H104" t="s">
        <v>760</v>
      </c>
      <c r="I104">
        <v>32</v>
      </c>
      <c r="J104">
        <v>172</v>
      </c>
      <c r="L104">
        <f t="shared" si="15"/>
        <v>1</v>
      </c>
      <c r="M104">
        <f t="shared" si="16"/>
        <v>0</v>
      </c>
      <c r="N104">
        <f t="shared" si="17"/>
        <v>0</v>
      </c>
      <c r="O104">
        <f t="shared" si="18"/>
        <v>0</v>
      </c>
      <c r="P104">
        <f t="shared" si="19"/>
        <v>0</v>
      </c>
      <c r="Q104">
        <f t="shared" si="20"/>
        <v>0</v>
      </c>
      <c r="R104">
        <f t="shared" si="21"/>
        <v>0</v>
      </c>
      <c r="S104">
        <f t="shared" si="22"/>
        <v>0</v>
      </c>
      <c r="T104">
        <f t="shared" si="23"/>
        <v>0</v>
      </c>
      <c r="U104">
        <f t="shared" si="24"/>
        <v>0</v>
      </c>
      <c r="V104">
        <f t="shared" si="25"/>
        <v>0</v>
      </c>
      <c r="W104">
        <f t="shared" si="28"/>
        <v>0</v>
      </c>
      <c r="X104">
        <f t="shared" si="27"/>
        <v>0</v>
      </c>
      <c r="Y104">
        <f t="shared" si="27"/>
        <v>0</v>
      </c>
      <c r="Z104">
        <f t="shared" si="27"/>
        <v>0</v>
      </c>
      <c r="AA104">
        <f t="shared" si="27"/>
        <v>0</v>
      </c>
      <c r="AB104">
        <f t="shared" si="27"/>
        <v>0</v>
      </c>
      <c r="AC104">
        <f t="shared" si="27"/>
        <v>0</v>
      </c>
      <c r="AD104">
        <f t="shared" si="27"/>
        <v>0</v>
      </c>
      <c r="AE104">
        <f t="shared" si="26"/>
        <v>1</v>
      </c>
    </row>
    <row r="105" spans="2:31" x14ac:dyDescent="0.35">
      <c r="B105" t="s">
        <v>733</v>
      </c>
      <c r="C105">
        <v>545</v>
      </c>
      <c r="D105" t="s">
        <v>124</v>
      </c>
      <c r="E105" s="11">
        <v>42119</v>
      </c>
      <c r="F105" t="s">
        <v>309</v>
      </c>
      <c r="G105" t="s">
        <v>96</v>
      </c>
      <c r="H105" t="s">
        <v>761</v>
      </c>
      <c r="I105">
        <v>30</v>
      </c>
      <c r="J105">
        <v>176</v>
      </c>
      <c r="L105">
        <f t="shared" si="15"/>
        <v>1</v>
      </c>
      <c r="M105">
        <f t="shared" si="16"/>
        <v>0</v>
      </c>
      <c r="N105">
        <f t="shared" si="17"/>
        <v>0</v>
      </c>
      <c r="O105">
        <f t="shared" si="18"/>
        <v>0</v>
      </c>
      <c r="P105">
        <f t="shared" si="19"/>
        <v>0</v>
      </c>
      <c r="Q105">
        <f t="shared" si="20"/>
        <v>0</v>
      </c>
      <c r="R105">
        <f t="shared" si="21"/>
        <v>0</v>
      </c>
      <c r="S105">
        <f t="shared" si="22"/>
        <v>0</v>
      </c>
      <c r="T105">
        <f t="shared" si="23"/>
        <v>0</v>
      </c>
      <c r="U105">
        <f t="shared" si="24"/>
        <v>0</v>
      </c>
      <c r="V105">
        <f t="shared" si="25"/>
        <v>0</v>
      </c>
      <c r="W105">
        <f t="shared" si="28"/>
        <v>0</v>
      </c>
      <c r="X105">
        <f t="shared" si="27"/>
        <v>0</v>
      </c>
      <c r="Y105">
        <f t="shared" si="27"/>
        <v>0</v>
      </c>
      <c r="Z105">
        <f t="shared" si="27"/>
        <v>0</v>
      </c>
      <c r="AA105">
        <f t="shared" si="27"/>
        <v>0</v>
      </c>
      <c r="AB105">
        <f t="shared" si="27"/>
        <v>0</v>
      </c>
      <c r="AC105">
        <f t="shared" si="27"/>
        <v>0</v>
      </c>
      <c r="AD105">
        <f t="shared" si="27"/>
        <v>0</v>
      </c>
      <c r="AE105">
        <f t="shared" si="26"/>
        <v>1</v>
      </c>
    </row>
    <row r="106" spans="2:31" x14ac:dyDescent="0.35">
      <c r="B106" t="s">
        <v>182</v>
      </c>
      <c r="C106">
        <v>546</v>
      </c>
      <c r="D106" t="s">
        <v>124</v>
      </c>
      <c r="E106" s="11">
        <v>42119</v>
      </c>
      <c r="F106" t="s">
        <v>309</v>
      </c>
      <c r="G106" t="s">
        <v>745</v>
      </c>
      <c r="H106" t="s">
        <v>61</v>
      </c>
      <c r="I106">
        <v>40</v>
      </c>
      <c r="J106">
        <v>186</v>
      </c>
      <c r="L106">
        <f t="shared" si="15"/>
        <v>1</v>
      </c>
      <c r="M106">
        <f t="shared" si="16"/>
        <v>0</v>
      </c>
      <c r="N106">
        <f t="shared" si="17"/>
        <v>0</v>
      </c>
      <c r="O106">
        <f t="shared" si="18"/>
        <v>0</v>
      </c>
      <c r="P106">
        <f t="shared" si="19"/>
        <v>0</v>
      </c>
      <c r="Q106">
        <f t="shared" si="20"/>
        <v>0</v>
      </c>
      <c r="R106">
        <f t="shared" si="21"/>
        <v>0</v>
      </c>
      <c r="S106">
        <f t="shared" si="22"/>
        <v>0</v>
      </c>
      <c r="T106">
        <f t="shared" si="23"/>
        <v>0</v>
      </c>
      <c r="U106">
        <f t="shared" si="24"/>
        <v>0</v>
      </c>
      <c r="V106">
        <f t="shared" si="25"/>
        <v>0</v>
      </c>
      <c r="W106">
        <f t="shared" si="28"/>
        <v>0</v>
      </c>
      <c r="X106">
        <f t="shared" si="27"/>
        <v>0</v>
      </c>
      <c r="Y106">
        <f t="shared" si="27"/>
        <v>0</v>
      </c>
      <c r="Z106">
        <f t="shared" si="27"/>
        <v>0</v>
      </c>
      <c r="AA106">
        <f t="shared" si="27"/>
        <v>0</v>
      </c>
      <c r="AB106">
        <f t="shared" si="27"/>
        <v>0</v>
      </c>
      <c r="AC106">
        <f t="shared" si="27"/>
        <v>0</v>
      </c>
      <c r="AD106">
        <f t="shared" si="27"/>
        <v>0</v>
      </c>
      <c r="AE106">
        <f t="shared" si="26"/>
        <v>1</v>
      </c>
    </row>
    <row r="107" spans="2:31" x14ac:dyDescent="0.35">
      <c r="B107" t="s">
        <v>766</v>
      </c>
      <c r="C107">
        <v>547</v>
      </c>
      <c r="D107" t="s">
        <v>124</v>
      </c>
      <c r="E107" s="11">
        <v>42119</v>
      </c>
      <c r="F107" t="s">
        <v>769</v>
      </c>
      <c r="G107" t="s">
        <v>90</v>
      </c>
      <c r="H107" t="s">
        <v>29</v>
      </c>
      <c r="I107">
        <v>51</v>
      </c>
      <c r="J107">
        <v>251</v>
      </c>
      <c r="L107">
        <f t="shared" si="15"/>
        <v>1</v>
      </c>
      <c r="M107">
        <f t="shared" si="16"/>
        <v>0</v>
      </c>
      <c r="N107">
        <f t="shared" si="17"/>
        <v>0</v>
      </c>
      <c r="O107">
        <f t="shared" si="18"/>
        <v>0</v>
      </c>
      <c r="P107">
        <f t="shared" si="19"/>
        <v>0</v>
      </c>
      <c r="Q107">
        <f t="shared" si="20"/>
        <v>0</v>
      </c>
      <c r="R107">
        <f t="shared" si="21"/>
        <v>0</v>
      </c>
      <c r="S107">
        <f t="shared" si="22"/>
        <v>0</v>
      </c>
      <c r="T107">
        <f t="shared" si="23"/>
        <v>0</v>
      </c>
      <c r="U107">
        <f t="shared" si="24"/>
        <v>0</v>
      </c>
      <c r="V107">
        <f t="shared" si="25"/>
        <v>0</v>
      </c>
      <c r="W107">
        <f t="shared" si="28"/>
        <v>0</v>
      </c>
      <c r="X107">
        <f t="shared" si="27"/>
        <v>0</v>
      </c>
      <c r="Y107">
        <f t="shared" si="27"/>
        <v>0</v>
      </c>
      <c r="Z107">
        <f t="shared" si="27"/>
        <v>0</v>
      </c>
      <c r="AA107">
        <f t="shared" si="27"/>
        <v>0</v>
      </c>
      <c r="AB107">
        <f t="shared" si="27"/>
        <v>0</v>
      </c>
      <c r="AC107">
        <f t="shared" si="27"/>
        <v>0</v>
      </c>
      <c r="AD107">
        <f t="shared" si="27"/>
        <v>0</v>
      </c>
      <c r="AE107">
        <f t="shared" si="26"/>
        <v>1</v>
      </c>
    </row>
    <row r="108" spans="2:31" x14ac:dyDescent="0.35">
      <c r="B108" t="s">
        <v>311</v>
      </c>
      <c r="C108">
        <v>1</v>
      </c>
      <c r="D108" t="s">
        <v>107</v>
      </c>
      <c r="E108" s="11">
        <v>42119</v>
      </c>
      <c r="L108">
        <f t="shared" si="15"/>
        <v>1</v>
      </c>
      <c r="M108">
        <f t="shared" si="16"/>
        <v>0</v>
      </c>
      <c r="N108">
        <f t="shared" si="17"/>
        <v>0</v>
      </c>
      <c r="O108">
        <f t="shared" si="18"/>
        <v>0</v>
      </c>
      <c r="P108">
        <f t="shared" si="19"/>
        <v>0</v>
      </c>
      <c r="Q108">
        <f t="shared" si="20"/>
        <v>0</v>
      </c>
      <c r="R108">
        <f t="shared" si="21"/>
        <v>0</v>
      </c>
      <c r="S108">
        <f t="shared" si="22"/>
        <v>0</v>
      </c>
      <c r="T108">
        <f t="shared" si="23"/>
        <v>0</v>
      </c>
      <c r="U108">
        <f t="shared" si="24"/>
        <v>0</v>
      </c>
      <c r="V108">
        <f t="shared" si="25"/>
        <v>0</v>
      </c>
      <c r="W108">
        <f t="shared" si="28"/>
        <v>0</v>
      </c>
      <c r="X108">
        <f t="shared" si="27"/>
        <v>0</v>
      </c>
      <c r="Y108">
        <f t="shared" si="27"/>
        <v>0</v>
      </c>
      <c r="Z108">
        <f t="shared" si="27"/>
        <v>0</v>
      </c>
      <c r="AA108">
        <f t="shared" si="27"/>
        <v>0</v>
      </c>
      <c r="AB108">
        <f t="shared" si="27"/>
        <v>0</v>
      </c>
      <c r="AC108">
        <f t="shared" si="27"/>
        <v>0</v>
      </c>
      <c r="AD108">
        <f t="shared" si="27"/>
        <v>0</v>
      </c>
      <c r="AE108">
        <f t="shared" si="26"/>
        <v>1</v>
      </c>
    </row>
    <row r="109" spans="2:31" x14ac:dyDescent="0.35">
      <c r="B109" t="s">
        <v>312</v>
      </c>
      <c r="C109">
        <v>3</v>
      </c>
      <c r="D109" t="s">
        <v>107</v>
      </c>
      <c r="E109" s="11">
        <v>42120</v>
      </c>
      <c r="L109">
        <f t="shared" si="15"/>
        <v>1</v>
      </c>
      <c r="M109">
        <f t="shared" si="16"/>
        <v>0</v>
      </c>
      <c r="N109">
        <f t="shared" si="17"/>
        <v>0</v>
      </c>
      <c r="O109">
        <f t="shared" si="18"/>
        <v>0</v>
      </c>
      <c r="P109">
        <f t="shared" si="19"/>
        <v>0</v>
      </c>
      <c r="Q109">
        <f t="shared" si="20"/>
        <v>0</v>
      </c>
      <c r="R109">
        <f t="shared" si="21"/>
        <v>0</v>
      </c>
      <c r="S109">
        <f t="shared" si="22"/>
        <v>0</v>
      </c>
      <c r="T109">
        <f t="shared" si="23"/>
        <v>0</v>
      </c>
      <c r="U109">
        <f t="shared" si="24"/>
        <v>0</v>
      </c>
      <c r="V109">
        <f t="shared" si="25"/>
        <v>0</v>
      </c>
      <c r="W109">
        <f t="shared" si="28"/>
        <v>0</v>
      </c>
      <c r="X109">
        <f t="shared" si="27"/>
        <v>0</v>
      </c>
      <c r="Y109">
        <f t="shared" si="27"/>
        <v>0</v>
      </c>
      <c r="Z109">
        <f t="shared" si="27"/>
        <v>0</v>
      </c>
      <c r="AA109">
        <f t="shared" si="27"/>
        <v>0</v>
      </c>
      <c r="AB109">
        <f t="shared" si="27"/>
        <v>0</v>
      </c>
      <c r="AC109">
        <f t="shared" si="27"/>
        <v>0</v>
      </c>
      <c r="AD109">
        <f t="shared" si="27"/>
        <v>0</v>
      </c>
      <c r="AE109">
        <f t="shared" si="26"/>
        <v>1</v>
      </c>
    </row>
    <row r="110" spans="2:31" x14ac:dyDescent="0.35">
      <c r="B110" t="s">
        <v>313</v>
      </c>
      <c r="C110">
        <v>5</v>
      </c>
      <c r="D110" t="s">
        <v>107</v>
      </c>
      <c r="E110" s="11">
        <v>42119</v>
      </c>
      <c r="L110">
        <f t="shared" si="15"/>
        <v>1</v>
      </c>
      <c r="M110">
        <f t="shared" si="16"/>
        <v>0</v>
      </c>
      <c r="N110">
        <f t="shared" si="17"/>
        <v>0</v>
      </c>
      <c r="O110">
        <f t="shared" si="18"/>
        <v>0</v>
      </c>
      <c r="P110">
        <f t="shared" si="19"/>
        <v>0</v>
      </c>
      <c r="Q110">
        <f t="shared" si="20"/>
        <v>0</v>
      </c>
      <c r="R110">
        <f t="shared" si="21"/>
        <v>0</v>
      </c>
      <c r="S110">
        <f t="shared" si="22"/>
        <v>0</v>
      </c>
      <c r="T110">
        <f t="shared" si="23"/>
        <v>0</v>
      </c>
      <c r="U110">
        <f t="shared" si="24"/>
        <v>0</v>
      </c>
      <c r="V110">
        <f t="shared" si="25"/>
        <v>0</v>
      </c>
      <c r="W110">
        <f t="shared" si="28"/>
        <v>0</v>
      </c>
      <c r="X110">
        <f t="shared" si="27"/>
        <v>0</v>
      </c>
      <c r="Y110">
        <f t="shared" si="27"/>
        <v>0</v>
      </c>
      <c r="Z110">
        <f t="shared" si="27"/>
        <v>0</v>
      </c>
      <c r="AA110">
        <f t="shared" si="27"/>
        <v>0</v>
      </c>
      <c r="AB110">
        <f t="shared" si="27"/>
        <v>0</v>
      </c>
      <c r="AC110">
        <f t="shared" si="27"/>
        <v>0</v>
      </c>
      <c r="AD110">
        <f t="shared" si="27"/>
        <v>0</v>
      </c>
      <c r="AE110">
        <f t="shared" si="26"/>
        <v>1</v>
      </c>
    </row>
    <row r="111" spans="2:31" x14ac:dyDescent="0.35">
      <c r="B111" t="s">
        <v>314</v>
      </c>
      <c r="C111">
        <v>6</v>
      </c>
      <c r="D111" t="s">
        <v>107</v>
      </c>
      <c r="E111" s="11">
        <v>42120</v>
      </c>
      <c r="L111">
        <f t="shared" si="15"/>
        <v>1</v>
      </c>
      <c r="M111">
        <f t="shared" si="16"/>
        <v>0</v>
      </c>
      <c r="N111">
        <f t="shared" si="17"/>
        <v>0</v>
      </c>
      <c r="O111">
        <f t="shared" si="18"/>
        <v>0</v>
      </c>
      <c r="P111">
        <f t="shared" si="19"/>
        <v>0</v>
      </c>
      <c r="Q111">
        <f t="shared" si="20"/>
        <v>0</v>
      </c>
      <c r="R111">
        <f t="shared" si="21"/>
        <v>0</v>
      </c>
      <c r="S111">
        <f t="shared" si="22"/>
        <v>0</v>
      </c>
      <c r="T111">
        <f t="shared" si="23"/>
        <v>0</v>
      </c>
      <c r="U111">
        <f t="shared" si="24"/>
        <v>0</v>
      </c>
      <c r="V111">
        <f t="shared" si="25"/>
        <v>0</v>
      </c>
      <c r="W111">
        <f t="shared" si="28"/>
        <v>0</v>
      </c>
      <c r="X111">
        <f t="shared" si="27"/>
        <v>0</v>
      </c>
      <c r="Y111">
        <f t="shared" si="27"/>
        <v>0</v>
      </c>
      <c r="Z111">
        <f t="shared" si="27"/>
        <v>0</v>
      </c>
      <c r="AA111">
        <f t="shared" si="27"/>
        <v>0</v>
      </c>
      <c r="AB111">
        <f t="shared" si="27"/>
        <v>0</v>
      </c>
      <c r="AC111">
        <f t="shared" si="27"/>
        <v>0</v>
      </c>
      <c r="AD111">
        <f t="shared" si="27"/>
        <v>0</v>
      </c>
      <c r="AE111">
        <f t="shared" si="26"/>
        <v>1</v>
      </c>
    </row>
    <row r="112" spans="2:31" x14ac:dyDescent="0.35">
      <c r="B112" t="s">
        <v>315</v>
      </c>
      <c r="C112">
        <v>7</v>
      </c>
      <c r="D112" t="s">
        <v>107</v>
      </c>
      <c r="E112" s="11">
        <v>42137</v>
      </c>
      <c r="L112">
        <f t="shared" si="15"/>
        <v>0</v>
      </c>
      <c r="M112">
        <f t="shared" si="16"/>
        <v>0</v>
      </c>
      <c r="N112">
        <f t="shared" si="17"/>
        <v>1</v>
      </c>
      <c r="O112">
        <f t="shared" si="18"/>
        <v>0</v>
      </c>
      <c r="P112">
        <f t="shared" si="19"/>
        <v>0</v>
      </c>
      <c r="Q112">
        <f t="shared" si="20"/>
        <v>0</v>
      </c>
      <c r="R112">
        <f t="shared" si="21"/>
        <v>0</v>
      </c>
      <c r="S112">
        <f t="shared" si="22"/>
        <v>0</v>
      </c>
      <c r="T112">
        <f t="shared" si="23"/>
        <v>0</v>
      </c>
      <c r="U112">
        <f t="shared" si="24"/>
        <v>0</v>
      </c>
      <c r="V112">
        <f t="shared" si="25"/>
        <v>0</v>
      </c>
      <c r="W112">
        <f t="shared" si="28"/>
        <v>0</v>
      </c>
      <c r="X112">
        <f t="shared" si="27"/>
        <v>0</v>
      </c>
      <c r="Y112">
        <f t="shared" si="27"/>
        <v>0</v>
      </c>
      <c r="Z112">
        <f t="shared" si="27"/>
        <v>0</v>
      </c>
      <c r="AA112">
        <f t="shared" si="27"/>
        <v>0</v>
      </c>
      <c r="AB112">
        <f t="shared" si="27"/>
        <v>0</v>
      </c>
      <c r="AC112">
        <f t="shared" si="27"/>
        <v>0</v>
      </c>
      <c r="AD112">
        <f t="shared" si="27"/>
        <v>0</v>
      </c>
      <c r="AE112">
        <f t="shared" si="26"/>
        <v>1</v>
      </c>
    </row>
    <row r="113" spans="2:31" x14ac:dyDescent="0.35">
      <c r="B113" t="s">
        <v>316</v>
      </c>
      <c r="C113">
        <v>8</v>
      </c>
      <c r="D113" t="s">
        <v>107</v>
      </c>
      <c r="E113" s="11">
        <v>42120</v>
      </c>
      <c r="L113">
        <f t="shared" si="15"/>
        <v>1</v>
      </c>
      <c r="M113">
        <f t="shared" si="16"/>
        <v>0</v>
      </c>
      <c r="N113">
        <f t="shared" si="17"/>
        <v>0</v>
      </c>
      <c r="O113">
        <f t="shared" si="18"/>
        <v>0</v>
      </c>
      <c r="P113">
        <f t="shared" si="19"/>
        <v>0</v>
      </c>
      <c r="Q113">
        <f t="shared" si="20"/>
        <v>0</v>
      </c>
      <c r="R113">
        <f t="shared" si="21"/>
        <v>0</v>
      </c>
      <c r="S113">
        <f t="shared" si="22"/>
        <v>0</v>
      </c>
      <c r="T113">
        <f t="shared" si="23"/>
        <v>0</v>
      </c>
      <c r="U113">
        <f t="shared" si="24"/>
        <v>0</v>
      </c>
      <c r="V113">
        <f t="shared" si="25"/>
        <v>0</v>
      </c>
      <c r="W113">
        <f t="shared" si="28"/>
        <v>0</v>
      </c>
      <c r="X113">
        <f t="shared" si="27"/>
        <v>0</v>
      </c>
      <c r="Y113">
        <f t="shared" si="27"/>
        <v>0</v>
      </c>
      <c r="Z113">
        <f t="shared" si="27"/>
        <v>0</v>
      </c>
      <c r="AA113">
        <f t="shared" si="27"/>
        <v>0</v>
      </c>
      <c r="AB113">
        <f t="shared" si="27"/>
        <v>0</v>
      </c>
      <c r="AC113">
        <f t="shared" si="27"/>
        <v>0</v>
      </c>
      <c r="AD113">
        <f t="shared" si="27"/>
        <v>0</v>
      </c>
      <c r="AE113">
        <f t="shared" si="26"/>
        <v>1</v>
      </c>
    </row>
    <row r="114" spans="2:31" x14ac:dyDescent="0.35">
      <c r="B114" t="s">
        <v>317</v>
      </c>
      <c r="C114">
        <v>9</v>
      </c>
      <c r="D114" t="s">
        <v>107</v>
      </c>
      <c r="E114" s="11">
        <v>42120</v>
      </c>
      <c r="L114">
        <f t="shared" si="15"/>
        <v>1</v>
      </c>
      <c r="M114">
        <f t="shared" si="16"/>
        <v>0</v>
      </c>
      <c r="N114">
        <f t="shared" si="17"/>
        <v>0</v>
      </c>
      <c r="O114">
        <f t="shared" si="18"/>
        <v>0</v>
      </c>
      <c r="P114">
        <f t="shared" si="19"/>
        <v>0</v>
      </c>
      <c r="Q114">
        <f t="shared" si="20"/>
        <v>0</v>
      </c>
      <c r="R114">
        <f t="shared" si="21"/>
        <v>0</v>
      </c>
      <c r="S114">
        <f t="shared" si="22"/>
        <v>0</v>
      </c>
      <c r="T114">
        <f t="shared" si="23"/>
        <v>0</v>
      </c>
      <c r="U114">
        <f t="shared" si="24"/>
        <v>0</v>
      </c>
      <c r="V114">
        <f t="shared" si="25"/>
        <v>0</v>
      </c>
      <c r="W114">
        <f t="shared" si="28"/>
        <v>0</v>
      </c>
      <c r="X114">
        <f t="shared" si="27"/>
        <v>0</v>
      </c>
      <c r="Y114">
        <f t="shared" si="27"/>
        <v>0</v>
      </c>
      <c r="Z114">
        <f t="shared" si="27"/>
        <v>0</v>
      </c>
      <c r="AA114">
        <f t="shared" si="27"/>
        <v>0</v>
      </c>
      <c r="AB114">
        <f t="shared" si="27"/>
        <v>0</v>
      </c>
      <c r="AC114">
        <f t="shared" si="27"/>
        <v>0</v>
      </c>
      <c r="AD114">
        <f t="shared" si="27"/>
        <v>0</v>
      </c>
      <c r="AE114">
        <f t="shared" si="26"/>
        <v>1</v>
      </c>
    </row>
    <row r="115" spans="2:31" x14ac:dyDescent="0.35">
      <c r="B115" t="s">
        <v>318</v>
      </c>
      <c r="C115">
        <v>10</v>
      </c>
      <c r="D115" t="s">
        <v>107</v>
      </c>
      <c r="E115" s="11">
        <v>42119</v>
      </c>
      <c r="L115">
        <f t="shared" si="15"/>
        <v>1</v>
      </c>
      <c r="M115">
        <f t="shared" si="16"/>
        <v>0</v>
      </c>
      <c r="N115">
        <f t="shared" si="17"/>
        <v>0</v>
      </c>
      <c r="O115">
        <f t="shared" si="18"/>
        <v>0</v>
      </c>
      <c r="P115">
        <f t="shared" si="19"/>
        <v>0</v>
      </c>
      <c r="Q115">
        <f t="shared" si="20"/>
        <v>0</v>
      </c>
      <c r="R115">
        <f t="shared" si="21"/>
        <v>0</v>
      </c>
      <c r="S115">
        <f t="shared" si="22"/>
        <v>0</v>
      </c>
      <c r="T115">
        <f t="shared" si="23"/>
        <v>0</v>
      </c>
      <c r="U115">
        <f t="shared" si="24"/>
        <v>0</v>
      </c>
      <c r="V115">
        <f t="shared" si="25"/>
        <v>0</v>
      </c>
      <c r="W115">
        <f t="shared" si="28"/>
        <v>0</v>
      </c>
      <c r="X115">
        <f t="shared" si="27"/>
        <v>0</v>
      </c>
      <c r="Y115">
        <f t="shared" si="27"/>
        <v>0</v>
      </c>
      <c r="Z115">
        <f t="shared" si="27"/>
        <v>0</v>
      </c>
      <c r="AA115">
        <f t="shared" si="27"/>
        <v>0</v>
      </c>
      <c r="AB115">
        <f t="shared" si="27"/>
        <v>0</v>
      </c>
      <c r="AC115">
        <f t="shared" si="27"/>
        <v>0</v>
      </c>
      <c r="AD115">
        <f t="shared" si="27"/>
        <v>0</v>
      </c>
      <c r="AE115">
        <f t="shared" si="26"/>
        <v>1</v>
      </c>
    </row>
    <row r="116" spans="2:31" x14ac:dyDescent="0.35">
      <c r="B116" t="s">
        <v>319</v>
      </c>
      <c r="C116">
        <v>12</v>
      </c>
      <c r="D116" t="s">
        <v>107</v>
      </c>
      <c r="E116" s="11">
        <v>42120</v>
      </c>
      <c r="L116">
        <f t="shared" si="15"/>
        <v>1</v>
      </c>
      <c r="M116">
        <f t="shared" si="16"/>
        <v>0</v>
      </c>
      <c r="N116">
        <f t="shared" si="17"/>
        <v>0</v>
      </c>
      <c r="O116">
        <f t="shared" si="18"/>
        <v>0</v>
      </c>
      <c r="P116">
        <f t="shared" si="19"/>
        <v>0</v>
      </c>
      <c r="Q116">
        <f t="shared" si="20"/>
        <v>0</v>
      </c>
      <c r="R116">
        <f t="shared" si="21"/>
        <v>0</v>
      </c>
      <c r="S116">
        <f t="shared" si="22"/>
        <v>0</v>
      </c>
      <c r="T116">
        <f t="shared" si="23"/>
        <v>0</v>
      </c>
      <c r="U116">
        <f t="shared" si="24"/>
        <v>0</v>
      </c>
      <c r="V116">
        <f t="shared" si="25"/>
        <v>0</v>
      </c>
      <c r="W116">
        <f t="shared" si="28"/>
        <v>0</v>
      </c>
      <c r="X116">
        <f t="shared" si="27"/>
        <v>0</v>
      </c>
      <c r="Y116">
        <f t="shared" si="27"/>
        <v>0</v>
      </c>
      <c r="Z116">
        <f t="shared" si="27"/>
        <v>0</v>
      </c>
      <c r="AA116">
        <f t="shared" si="27"/>
        <v>0</v>
      </c>
      <c r="AB116">
        <f t="shared" si="27"/>
        <v>0</v>
      </c>
      <c r="AC116">
        <f t="shared" si="27"/>
        <v>0</v>
      </c>
      <c r="AD116">
        <f t="shared" si="27"/>
        <v>0</v>
      </c>
      <c r="AE116">
        <f t="shared" si="26"/>
        <v>1</v>
      </c>
    </row>
    <row r="117" spans="2:31" x14ac:dyDescent="0.35">
      <c r="B117" t="s">
        <v>320</v>
      </c>
      <c r="C117">
        <v>13</v>
      </c>
      <c r="D117" t="s">
        <v>107</v>
      </c>
      <c r="E117" s="11">
        <v>42119</v>
      </c>
      <c r="L117">
        <f t="shared" si="15"/>
        <v>1</v>
      </c>
      <c r="M117">
        <f t="shared" si="16"/>
        <v>0</v>
      </c>
      <c r="N117">
        <f t="shared" si="17"/>
        <v>0</v>
      </c>
      <c r="O117">
        <f t="shared" si="18"/>
        <v>0</v>
      </c>
      <c r="P117">
        <f t="shared" si="19"/>
        <v>0</v>
      </c>
      <c r="Q117">
        <f t="shared" si="20"/>
        <v>0</v>
      </c>
      <c r="R117">
        <f t="shared" si="21"/>
        <v>0</v>
      </c>
      <c r="S117">
        <f t="shared" si="22"/>
        <v>0</v>
      </c>
      <c r="T117">
        <f t="shared" si="23"/>
        <v>0</v>
      </c>
      <c r="U117">
        <f t="shared" si="24"/>
        <v>0</v>
      </c>
      <c r="V117">
        <f t="shared" si="25"/>
        <v>0</v>
      </c>
      <c r="W117">
        <f t="shared" si="28"/>
        <v>0</v>
      </c>
      <c r="X117">
        <f t="shared" si="27"/>
        <v>0</v>
      </c>
      <c r="Y117">
        <f t="shared" si="27"/>
        <v>0</v>
      </c>
      <c r="Z117">
        <f t="shared" si="27"/>
        <v>0</v>
      </c>
      <c r="AA117">
        <f t="shared" si="27"/>
        <v>0</v>
      </c>
      <c r="AB117">
        <f t="shared" si="27"/>
        <v>0</v>
      </c>
      <c r="AC117">
        <f t="shared" si="27"/>
        <v>0</v>
      </c>
      <c r="AD117">
        <f t="shared" si="27"/>
        <v>0</v>
      </c>
      <c r="AE117">
        <f t="shared" si="26"/>
        <v>1</v>
      </c>
    </row>
    <row r="118" spans="2:31" x14ac:dyDescent="0.35">
      <c r="B118" t="s">
        <v>321</v>
      </c>
      <c r="C118">
        <v>14</v>
      </c>
      <c r="D118" t="s">
        <v>107</v>
      </c>
      <c r="E118" s="11">
        <v>42137</v>
      </c>
      <c r="L118">
        <f t="shared" si="15"/>
        <v>0</v>
      </c>
      <c r="M118">
        <f t="shared" si="16"/>
        <v>0</v>
      </c>
      <c r="N118">
        <f t="shared" si="17"/>
        <v>1</v>
      </c>
      <c r="O118">
        <f t="shared" si="18"/>
        <v>0</v>
      </c>
      <c r="P118">
        <f t="shared" si="19"/>
        <v>0</v>
      </c>
      <c r="Q118">
        <f t="shared" si="20"/>
        <v>0</v>
      </c>
      <c r="R118">
        <f t="shared" si="21"/>
        <v>0</v>
      </c>
      <c r="S118">
        <f t="shared" si="22"/>
        <v>0</v>
      </c>
      <c r="T118">
        <f t="shared" si="23"/>
        <v>0</v>
      </c>
      <c r="U118">
        <f t="shared" si="24"/>
        <v>0</v>
      </c>
      <c r="V118">
        <f t="shared" si="25"/>
        <v>0</v>
      </c>
      <c r="W118">
        <f t="shared" si="28"/>
        <v>0</v>
      </c>
      <c r="X118">
        <f t="shared" si="27"/>
        <v>0</v>
      </c>
      <c r="Y118">
        <f t="shared" si="27"/>
        <v>0</v>
      </c>
      <c r="Z118">
        <f t="shared" ref="X118:AD154" si="29">IF(AND(OR($E118= $W$1, $E118&gt; $W$1), OR($E118= $W$2, $E118&lt; $W$2)), 1, 0)</f>
        <v>0</v>
      </c>
      <c r="AA118">
        <f t="shared" si="29"/>
        <v>0</v>
      </c>
      <c r="AB118">
        <f t="shared" si="29"/>
        <v>0</v>
      </c>
      <c r="AC118">
        <f t="shared" si="29"/>
        <v>0</v>
      </c>
      <c r="AD118">
        <f t="shared" si="29"/>
        <v>0</v>
      </c>
      <c r="AE118">
        <f t="shared" si="26"/>
        <v>1</v>
      </c>
    </row>
    <row r="119" spans="2:31" x14ac:dyDescent="0.35">
      <c r="B119" t="s">
        <v>322</v>
      </c>
      <c r="C119">
        <v>15</v>
      </c>
      <c r="D119" t="s">
        <v>107</v>
      </c>
      <c r="E119" s="11">
        <v>42119</v>
      </c>
      <c r="L119">
        <f t="shared" si="15"/>
        <v>1</v>
      </c>
      <c r="M119">
        <f t="shared" si="16"/>
        <v>0</v>
      </c>
      <c r="N119">
        <f t="shared" si="17"/>
        <v>0</v>
      </c>
      <c r="O119">
        <f t="shared" si="18"/>
        <v>0</v>
      </c>
      <c r="P119">
        <f t="shared" si="19"/>
        <v>0</v>
      </c>
      <c r="Q119">
        <f t="shared" si="20"/>
        <v>0</v>
      </c>
      <c r="R119">
        <f t="shared" si="21"/>
        <v>0</v>
      </c>
      <c r="S119">
        <f t="shared" si="22"/>
        <v>0</v>
      </c>
      <c r="T119">
        <f t="shared" si="23"/>
        <v>0</v>
      </c>
      <c r="U119">
        <f t="shared" si="24"/>
        <v>0</v>
      </c>
      <c r="V119">
        <f t="shared" si="25"/>
        <v>0</v>
      </c>
      <c r="W119">
        <f t="shared" si="28"/>
        <v>0</v>
      </c>
      <c r="X119">
        <f t="shared" si="29"/>
        <v>0</v>
      </c>
      <c r="Y119">
        <f t="shared" si="29"/>
        <v>0</v>
      </c>
      <c r="Z119">
        <f t="shared" si="29"/>
        <v>0</v>
      </c>
      <c r="AA119">
        <f t="shared" si="29"/>
        <v>0</v>
      </c>
      <c r="AB119">
        <f t="shared" si="29"/>
        <v>0</v>
      </c>
      <c r="AC119">
        <f t="shared" si="29"/>
        <v>0</v>
      </c>
      <c r="AD119">
        <f t="shared" si="29"/>
        <v>0</v>
      </c>
      <c r="AE119">
        <f t="shared" si="26"/>
        <v>1</v>
      </c>
    </row>
    <row r="120" spans="2:31" x14ac:dyDescent="0.35">
      <c r="B120" t="s">
        <v>323</v>
      </c>
      <c r="C120">
        <v>16</v>
      </c>
      <c r="D120" t="s">
        <v>107</v>
      </c>
      <c r="E120" s="11">
        <v>42136</v>
      </c>
      <c r="L120">
        <f t="shared" si="15"/>
        <v>0</v>
      </c>
      <c r="M120">
        <f t="shared" si="16"/>
        <v>0</v>
      </c>
      <c r="N120">
        <f t="shared" si="17"/>
        <v>1</v>
      </c>
      <c r="O120">
        <f t="shared" si="18"/>
        <v>0</v>
      </c>
      <c r="P120">
        <f t="shared" si="19"/>
        <v>0</v>
      </c>
      <c r="Q120">
        <f t="shared" si="20"/>
        <v>0</v>
      </c>
      <c r="R120">
        <f t="shared" si="21"/>
        <v>0</v>
      </c>
      <c r="S120">
        <f t="shared" si="22"/>
        <v>0</v>
      </c>
      <c r="T120">
        <f t="shared" si="23"/>
        <v>0</v>
      </c>
      <c r="U120">
        <f t="shared" si="24"/>
        <v>0</v>
      </c>
      <c r="V120">
        <f t="shared" si="25"/>
        <v>0</v>
      </c>
      <c r="W120">
        <f t="shared" si="28"/>
        <v>0</v>
      </c>
      <c r="X120">
        <f t="shared" si="29"/>
        <v>0</v>
      </c>
      <c r="Y120">
        <f t="shared" si="29"/>
        <v>0</v>
      </c>
      <c r="Z120">
        <f t="shared" si="29"/>
        <v>0</v>
      </c>
      <c r="AA120">
        <f t="shared" si="29"/>
        <v>0</v>
      </c>
      <c r="AB120">
        <f t="shared" si="29"/>
        <v>0</v>
      </c>
      <c r="AC120">
        <f t="shared" si="29"/>
        <v>0</v>
      </c>
      <c r="AD120">
        <f t="shared" si="29"/>
        <v>0</v>
      </c>
      <c r="AE120">
        <f t="shared" si="26"/>
        <v>1</v>
      </c>
    </row>
    <row r="121" spans="2:31" x14ac:dyDescent="0.35">
      <c r="B121" t="s">
        <v>325</v>
      </c>
      <c r="C121">
        <v>18</v>
      </c>
      <c r="D121" t="s">
        <v>107</v>
      </c>
      <c r="E121" s="11">
        <v>42119</v>
      </c>
      <c r="L121">
        <f t="shared" si="15"/>
        <v>1</v>
      </c>
      <c r="M121">
        <f t="shared" si="16"/>
        <v>0</v>
      </c>
      <c r="N121">
        <f t="shared" si="17"/>
        <v>0</v>
      </c>
      <c r="O121">
        <f t="shared" si="18"/>
        <v>0</v>
      </c>
      <c r="P121">
        <f t="shared" si="19"/>
        <v>0</v>
      </c>
      <c r="Q121">
        <f t="shared" si="20"/>
        <v>0</v>
      </c>
      <c r="R121">
        <f t="shared" si="21"/>
        <v>0</v>
      </c>
      <c r="S121">
        <f t="shared" si="22"/>
        <v>0</v>
      </c>
      <c r="T121">
        <f t="shared" si="23"/>
        <v>0</v>
      </c>
      <c r="U121">
        <f t="shared" si="24"/>
        <v>0</v>
      </c>
      <c r="V121">
        <f t="shared" si="25"/>
        <v>0</v>
      </c>
      <c r="W121">
        <f t="shared" si="28"/>
        <v>0</v>
      </c>
      <c r="X121">
        <f t="shared" si="29"/>
        <v>0</v>
      </c>
      <c r="Y121">
        <f t="shared" si="29"/>
        <v>0</v>
      </c>
      <c r="Z121">
        <f t="shared" si="29"/>
        <v>0</v>
      </c>
      <c r="AA121">
        <f t="shared" si="29"/>
        <v>0</v>
      </c>
      <c r="AB121">
        <f t="shared" si="29"/>
        <v>0</v>
      </c>
      <c r="AC121">
        <f t="shared" si="29"/>
        <v>0</v>
      </c>
      <c r="AD121">
        <f t="shared" si="29"/>
        <v>0</v>
      </c>
      <c r="AE121">
        <f t="shared" si="26"/>
        <v>1</v>
      </c>
    </row>
    <row r="122" spans="2:31" x14ac:dyDescent="0.35">
      <c r="B122" t="s">
        <v>326</v>
      </c>
      <c r="C122">
        <v>19</v>
      </c>
      <c r="D122" t="s">
        <v>107</v>
      </c>
      <c r="E122" s="11">
        <v>42120</v>
      </c>
      <c r="L122">
        <f t="shared" si="15"/>
        <v>1</v>
      </c>
      <c r="M122">
        <f t="shared" si="16"/>
        <v>0</v>
      </c>
      <c r="N122">
        <f t="shared" si="17"/>
        <v>0</v>
      </c>
      <c r="O122">
        <f t="shared" si="18"/>
        <v>0</v>
      </c>
      <c r="P122">
        <f t="shared" si="19"/>
        <v>0</v>
      </c>
      <c r="Q122">
        <f t="shared" si="20"/>
        <v>0</v>
      </c>
      <c r="R122">
        <f t="shared" si="21"/>
        <v>0</v>
      </c>
      <c r="S122">
        <f t="shared" si="22"/>
        <v>0</v>
      </c>
      <c r="T122">
        <f t="shared" si="23"/>
        <v>0</v>
      </c>
      <c r="U122">
        <f t="shared" si="24"/>
        <v>0</v>
      </c>
      <c r="V122">
        <f t="shared" si="25"/>
        <v>0</v>
      </c>
      <c r="W122">
        <f t="shared" si="28"/>
        <v>0</v>
      </c>
      <c r="X122">
        <f t="shared" si="29"/>
        <v>0</v>
      </c>
      <c r="Y122">
        <f t="shared" si="29"/>
        <v>0</v>
      </c>
      <c r="Z122">
        <f t="shared" si="29"/>
        <v>0</v>
      </c>
      <c r="AA122">
        <f t="shared" si="29"/>
        <v>0</v>
      </c>
      <c r="AB122">
        <f t="shared" si="29"/>
        <v>0</v>
      </c>
      <c r="AC122">
        <f t="shared" si="29"/>
        <v>0</v>
      </c>
      <c r="AD122">
        <f t="shared" si="29"/>
        <v>0</v>
      </c>
      <c r="AE122">
        <f t="shared" si="26"/>
        <v>1</v>
      </c>
    </row>
    <row r="123" spans="2:31" x14ac:dyDescent="0.35">
      <c r="B123" t="s">
        <v>327</v>
      </c>
      <c r="C123">
        <v>20</v>
      </c>
      <c r="D123" t="s">
        <v>107</v>
      </c>
      <c r="E123" s="11">
        <v>42119</v>
      </c>
      <c r="L123">
        <f t="shared" si="15"/>
        <v>1</v>
      </c>
      <c r="M123">
        <f t="shared" si="16"/>
        <v>0</v>
      </c>
      <c r="N123">
        <f t="shared" si="17"/>
        <v>0</v>
      </c>
      <c r="O123">
        <f t="shared" si="18"/>
        <v>0</v>
      </c>
      <c r="P123">
        <f t="shared" si="19"/>
        <v>0</v>
      </c>
      <c r="Q123">
        <f t="shared" si="20"/>
        <v>0</v>
      </c>
      <c r="R123">
        <f t="shared" si="21"/>
        <v>0</v>
      </c>
      <c r="S123">
        <f t="shared" si="22"/>
        <v>0</v>
      </c>
      <c r="T123">
        <f t="shared" si="23"/>
        <v>0</v>
      </c>
      <c r="U123">
        <f t="shared" si="24"/>
        <v>0</v>
      </c>
      <c r="V123">
        <f t="shared" si="25"/>
        <v>0</v>
      </c>
      <c r="W123">
        <f t="shared" si="28"/>
        <v>0</v>
      </c>
      <c r="X123">
        <f t="shared" si="29"/>
        <v>0</v>
      </c>
      <c r="Y123">
        <f t="shared" si="29"/>
        <v>0</v>
      </c>
      <c r="Z123">
        <f t="shared" si="29"/>
        <v>0</v>
      </c>
      <c r="AA123">
        <f t="shared" si="29"/>
        <v>0</v>
      </c>
      <c r="AB123">
        <f t="shared" si="29"/>
        <v>0</v>
      </c>
      <c r="AC123">
        <f t="shared" si="29"/>
        <v>0</v>
      </c>
      <c r="AD123">
        <f t="shared" si="29"/>
        <v>0</v>
      </c>
      <c r="AE123">
        <f t="shared" si="26"/>
        <v>1</v>
      </c>
    </row>
    <row r="124" spans="2:31" x14ac:dyDescent="0.35">
      <c r="B124" t="s">
        <v>328</v>
      </c>
      <c r="C124">
        <v>22</v>
      </c>
      <c r="D124" t="s">
        <v>107</v>
      </c>
      <c r="E124" s="11">
        <v>42119</v>
      </c>
      <c r="L124">
        <f t="shared" si="15"/>
        <v>1</v>
      </c>
      <c r="M124">
        <f t="shared" si="16"/>
        <v>0</v>
      </c>
      <c r="N124">
        <f t="shared" si="17"/>
        <v>0</v>
      </c>
      <c r="O124">
        <f t="shared" si="18"/>
        <v>0</v>
      </c>
      <c r="P124">
        <f t="shared" si="19"/>
        <v>0</v>
      </c>
      <c r="Q124">
        <f t="shared" si="20"/>
        <v>0</v>
      </c>
      <c r="R124">
        <f t="shared" si="21"/>
        <v>0</v>
      </c>
      <c r="S124">
        <f t="shared" si="22"/>
        <v>0</v>
      </c>
      <c r="T124">
        <f t="shared" si="23"/>
        <v>0</v>
      </c>
      <c r="U124">
        <f t="shared" si="24"/>
        <v>0</v>
      </c>
      <c r="V124">
        <f t="shared" si="25"/>
        <v>0</v>
      </c>
      <c r="W124">
        <f t="shared" si="28"/>
        <v>0</v>
      </c>
      <c r="X124">
        <f t="shared" si="29"/>
        <v>0</v>
      </c>
      <c r="Y124">
        <f t="shared" si="29"/>
        <v>0</v>
      </c>
      <c r="Z124">
        <f t="shared" si="29"/>
        <v>0</v>
      </c>
      <c r="AA124">
        <f t="shared" si="29"/>
        <v>0</v>
      </c>
      <c r="AB124">
        <f t="shared" si="29"/>
        <v>0</v>
      </c>
      <c r="AC124">
        <f t="shared" si="29"/>
        <v>0</v>
      </c>
      <c r="AD124">
        <f t="shared" si="29"/>
        <v>0</v>
      </c>
      <c r="AE124">
        <f t="shared" si="26"/>
        <v>1</v>
      </c>
    </row>
    <row r="125" spans="2:31" x14ac:dyDescent="0.35">
      <c r="B125" t="s">
        <v>329</v>
      </c>
      <c r="C125">
        <v>23</v>
      </c>
      <c r="D125" t="s">
        <v>107</v>
      </c>
      <c r="E125" s="11">
        <v>42118</v>
      </c>
      <c r="L125">
        <f t="shared" si="15"/>
        <v>1</v>
      </c>
      <c r="M125">
        <f t="shared" si="16"/>
        <v>0</v>
      </c>
      <c r="N125">
        <f t="shared" si="17"/>
        <v>0</v>
      </c>
      <c r="O125">
        <f t="shared" si="18"/>
        <v>0</v>
      </c>
      <c r="P125">
        <f t="shared" si="19"/>
        <v>0</v>
      </c>
      <c r="Q125">
        <f t="shared" si="20"/>
        <v>0</v>
      </c>
      <c r="R125">
        <f t="shared" si="21"/>
        <v>0</v>
      </c>
      <c r="S125">
        <f t="shared" si="22"/>
        <v>0</v>
      </c>
      <c r="T125">
        <f t="shared" si="23"/>
        <v>0</v>
      </c>
      <c r="U125">
        <f t="shared" si="24"/>
        <v>0</v>
      </c>
      <c r="V125">
        <f t="shared" si="25"/>
        <v>0</v>
      </c>
      <c r="W125">
        <f t="shared" si="28"/>
        <v>0</v>
      </c>
      <c r="X125">
        <f t="shared" si="29"/>
        <v>0</v>
      </c>
      <c r="Y125">
        <f t="shared" si="29"/>
        <v>0</v>
      </c>
      <c r="Z125">
        <f t="shared" si="29"/>
        <v>0</v>
      </c>
      <c r="AA125">
        <f t="shared" si="29"/>
        <v>0</v>
      </c>
      <c r="AB125">
        <f t="shared" si="29"/>
        <v>0</v>
      </c>
      <c r="AC125">
        <f t="shared" si="29"/>
        <v>0</v>
      </c>
      <c r="AD125">
        <f t="shared" si="29"/>
        <v>0</v>
      </c>
      <c r="AE125">
        <f t="shared" si="26"/>
        <v>1</v>
      </c>
    </row>
    <row r="126" spans="2:31" x14ac:dyDescent="0.35">
      <c r="B126" t="s">
        <v>330</v>
      </c>
      <c r="C126">
        <v>24</v>
      </c>
      <c r="D126" t="s">
        <v>107</v>
      </c>
      <c r="E126" s="11">
        <v>42119</v>
      </c>
      <c r="L126">
        <f t="shared" si="15"/>
        <v>1</v>
      </c>
      <c r="M126">
        <f t="shared" si="16"/>
        <v>0</v>
      </c>
      <c r="N126">
        <f t="shared" si="17"/>
        <v>0</v>
      </c>
      <c r="O126">
        <f t="shared" si="18"/>
        <v>0</v>
      </c>
      <c r="P126">
        <f t="shared" si="19"/>
        <v>0</v>
      </c>
      <c r="Q126">
        <f t="shared" si="20"/>
        <v>0</v>
      </c>
      <c r="R126">
        <f t="shared" si="21"/>
        <v>0</v>
      </c>
      <c r="S126">
        <f t="shared" si="22"/>
        <v>0</v>
      </c>
      <c r="T126">
        <f t="shared" si="23"/>
        <v>0</v>
      </c>
      <c r="U126">
        <f t="shared" si="24"/>
        <v>0</v>
      </c>
      <c r="V126">
        <f t="shared" si="25"/>
        <v>0</v>
      </c>
      <c r="W126">
        <f t="shared" si="28"/>
        <v>0</v>
      </c>
      <c r="X126">
        <f t="shared" si="29"/>
        <v>0</v>
      </c>
      <c r="Y126">
        <f t="shared" si="29"/>
        <v>0</v>
      </c>
      <c r="Z126">
        <f t="shared" si="29"/>
        <v>0</v>
      </c>
      <c r="AA126">
        <f t="shared" si="29"/>
        <v>0</v>
      </c>
      <c r="AB126">
        <f t="shared" si="29"/>
        <v>0</v>
      </c>
      <c r="AC126">
        <f t="shared" si="29"/>
        <v>0</v>
      </c>
      <c r="AD126">
        <f t="shared" si="29"/>
        <v>0</v>
      </c>
      <c r="AE126">
        <f t="shared" si="26"/>
        <v>1</v>
      </c>
    </row>
    <row r="127" spans="2:31" x14ac:dyDescent="0.35">
      <c r="B127" t="s">
        <v>331</v>
      </c>
      <c r="C127">
        <v>27</v>
      </c>
      <c r="D127" t="s">
        <v>107</v>
      </c>
      <c r="E127" s="11">
        <v>42120</v>
      </c>
      <c r="L127">
        <f t="shared" si="15"/>
        <v>1</v>
      </c>
      <c r="M127">
        <f t="shared" si="16"/>
        <v>0</v>
      </c>
      <c r="N127">
        <f t="shared" si="17"/>
        <v>0</v>
      </c>
      <c r="O127">
        <f t="shared" si="18"/>
        <v>0</v>
      </c>
      <c r="P127">
        <f t="shared" si="19"/>
        <v>0</v>
      </c>
      <c r="Q127">
        <f t="shared" si="20"/>
        <v>0</v>
      </c>
      <c r="R127">
        <f t="shared" si="21"/>
        <v>0</v>
      </c>
      <c r="S127">
        <f t="shared" si="22"/>
        <v>0</v>
      </c>
      <c r="T127">
        <f t="shared" si="23"/>
        <v>0</v>
      </c>
      <c r="U127">
        <f t="shared" si="24"/>
        <v>0</v>
      </c>
      <c r="V127">
        <f t="shared" si="25"/>
        <v>0</v>
      </c>
      <c r="W127">
        <f t="shared" si="28"/>
        <v>0</v>
      </c>
      <c r="X127">
        <f t="shared" si="29"/>
        <v>0</v>
      </c>
      <c r="Y127">
        <f t="shared" si="29"/>
        <v>0</v>
      </c>
      <c r="Z127">
        <f t="shared" si="29"/>
        <v>0</v>
      </c>
      <c r="AA127">
        <f t="shared" si="29"/>
        <v>0</v>
      </c>
      <c r="AB127">
        <f t="shared" si="29"/>
        <v>0</v>
      </c>
      <c r="AC127">
        <f t="shared" si="29"/>
        <v>0</v>
      </c>
      <c r="AD127">
        <f t="shared" si="29"/>
        <v>0</v>
      </c>
      <c r="AE127">
        <f t="shared" si="26"/>
        <v>1</v>
      </c>
    </row>
    <row r="128" spans="2:31" x14ac:dyDescent="0.35">
      <c r="B128" t="s">
        <v>332</v>
      </c>
      <c r="C128">
        <v>28</v>
      </c>
      <c r="D128" t="s">
        <v>107</v>
      </c>
      <c r="E128" s="11">
        <v>42120</v>
      </c>
      <c r="L128">
        <f t="shared" si="15"/>
        <v>1</v>
      </c>
      <c r="M128">
        <f t="shared" si="16"/>
        <v>0</v>
      </c>
      <c r="N128">
        <f t="shared" si="17"/>
        <v>0</v>
      </c>
      <c r="O128">
        <f t="shared" si="18"/>
        <v>0</v>
      </c>
      <c r="P128">
        <f t="shared" si="19"/>
        <v>0</v>
      </c>
      <c r="Q128">
        <f t="shared" si="20"/>
        <v>0</v>
      </c>
      <c r="R128">
        <f t="shared" si="21"/>
        <v>0</v>
      </c>
      <c r="S128">
        <f t="shared" si="22"/>
        <v>0</v>
      </c>
      <c r="T128">
        <f t="shared" si="23"/>
        <v>0</v>
      </c>
      <c r="U128">
        <f t="shared" si="24"/>
        <v>0</v>
      </c>
      <c r="V128">
        <f t="shared" si="25"/>
        <v>0</v>
      </c>
      <c r="W128">
        <f t="shared" si="28"/>
        <v>0</v>
      </c>
      <c r="X128">
        <f t="shared" si="29"/>
        <v>0</v>
      </c>
      <c r="Y128">
        <f t="shared" si="29"/>
        <v>0</v>
      </c>
      <c r="Z128">
        <f t="shared" si="29"/>
        <v>0</v>
      </c>
      <c r="AA128">
        <f t="shared" si="29"/>
        <v>0</v>
      </c>
      <c r="AB128">
        <f t="shared" si="29"/>
        <v>0</v>
      </c>
      <c r="AC128">
        <f t="shared" si="29"/>
        <v>0</v>
      </c>
      <c r="AD128">
        <f t="shared" si="29"/>
        <v>0</v>
      </c>
      <c r="AE128">
        <f t="shared" si="26"/>
        <v>1</v>
      </c>
    </row>
    <row r="129" spans="2:31" x14ac:dyDescent="0.35">
      <c r="B129" t="s">
        <v>334</v>
      </c>
      <c r="C129">
        <v>30</v>
      </c>
      <c r="D129" t="s">
        <v>107</v>
      </c>
      <c r="E129" s="11">
        <v>42119</v>
      </c>
      <c r="L129">
        <f t="shared" si="15"/>
        <v>1</v>
      </c>
      <c r="M129">
        <f t="shared" si="16"/>
        <v>0</v>
      </c>
      <c r="N129">
        <f t="shared" si="17"/>
        <v>0</v>
      </c>
      <c r="O129">
        <f t="shared" si="18"/>
        <v>0</v>
      </c>
      <c r="P129">
        <f t="shared" si="19"/>
        <v>0</v>
      </c>
      <c r="Q129">
        <f t="shared" si="20"/>
        <v>0</v>
      </c>
      <c r="R129">
        <f t="shared" si="21"/>
        <v>0</v>
      </c>
      <c r="S129">
        <f t="shared" si="22"/>
        <v>0</v>
      </c>
      <c r="T129">
        <f t="shared" si="23"/>
        <v>0</v>
      </c>
      <c r="U129">
        <f t="shared" si="24"/>
        <v>0</v>
      </c>
      <c r="V129">
        <f t="shared" si="25"/>
        <v>0</v>
      </c>
      <c r="W129">
        <f t="shared" si="28"/>
        <v>0</v>
      </c>
      <c r="X129">
        <f t="shared" si="29"/>
        <v>0</v>
      </c>
      <c r="Y129">
        <f t="shared" si="29"/>
        <v>0</v>
      </c>
      <c r="Z129">
        <f t="shared" si="29"/>
        <v>0</v>
      </c>
      <c r="AA129">
        <f t="shared" si="29"/>
        <v>0</v>
      </c>
      <c r="AB129">
        <f t="shared" si="29"/>
        <v>0</v>
      </c>
      <c r="AC129">
        <f t="shared" si="29"/>
        <v>0</v>
      </c>
      <c r="AD129">
        <f t="shared" si="29"/>
        <v>0</v>
      </c>
      <c r="AE129">
        <f t="shared" si="26"/>
        <v>1</v>
      </c>
    </row>
    <row r="130" spans="2:31" x14ac:dyDescent="0.35">
      <c r="B130" t="s">
        <v>335</v>
      </c>
      <c r="C130">
        <v>31</v>
      </c>
      <c r="D130" t="s">
        <v>107</v>
      </c>
      <c r="E130" s="11">
        <v>42120</v>
      </c>
      <c r="L130">
        <f t="shared" si="15"/>
        <v>1</v>
      </c>
      <c r="M130">
        <f t="shared" si="16"/>
        <v>0</v>
      </c>
      <c r="N130">
        <f t="shared" si="17"/>
        <v>0</v>
      </c>
      <c r="O130">
        <f t="shared" si="18"/>
        <v>0</v>
      </c>
      <c r="P130">
        <f t="shared" si="19"/>
        <v>0</v>
      </c>
      <c r="Q130">
        <f t="shared" si="20"/>
        <v>0</v>
      </c>
      <c r="R130">
        <f t="shared" si="21"/>
        <v>0</v>
      </c>
      <c r="S130">
        <f t="shared" si="22"/>
        <v>0</v>
      </c>
      <c r="T130">
        <f t="shared" si="23"/>
        <v>0</v>
      </c>
      <c r="U130">
        <f t="shared" si="24"/>
        <v>0</v>
      </c>
      <c r="V130">
        <f t="shared" si="25"/>
        <v>0</v>
      </c>
      <c r="W130">
        <f t="shared" si="28"/>
        <v>0</v>
      </c>
      <c r="X130">
        <f t="shared" si="29"/>
        <v>0</v>
      </c>
      <c r="Y130">
        <f t="shared" si="29"/>
        <v>0</v>
      </c>
      <c r="Z130">
        <f t="shared" si="29"/>
        <v>0</v>
      </c>
      <c r="AA130">
        <f t="shared" si="29"/>
        <v>0</v>
      </c>
      <c r="AB130">
        <f t="shared" si="29"/>
        <v>0</v>
      </c>
      <c r="AC130">
        <f t="shared" si="29"/>
        <v>0</v>
      </c>
      <c r="AD130">
        <f t="shared" si="29"/>
        <v>0</v>
      </c>
      <c r="AE130">
        <f t="shared" si="26"/>
        <v>1</v>
      </c>
    </row>
    <row r="131" spans="2:31" x14ac:dyDescent="0.35">
      <c r="B131" t="s">
        <v>336</v>
      </c>
      <c r="C131">
        <v>33</v>
      </c>
      <c r="D131" t="s">
        <v>107</v>
      </c>
      <c r="E131" s="11">
        <v>42119</v>
      </c>
      <c r="L131">
        <f t="shared" si="15"/>
        <v>1</v>
      </c>
      <c r="M131">
        <f t="shared" si="16"/>
        <v>0</v>
      </c>
      <c r="N131">
        <f t="shared" si="17"/>
        <v>0</v>
      </c>
      <c r="O131">
        <f t="shared" si="18"/>
        <v>0</v>
      </c>
      <c r="P131">
        <f t="shared" si="19"/>
        <v>0</v>
      </c>
      <c r="Q131">
        <f t="shared" si="20"/>
        <v>0</v>
      </c>
      <c r="R131">
        <f t="shared" si="21"/>
        <v>0</v>
      </c>
      <c r="S131">
        <f t="shared" si="22"/>
        <v>0</v>
      </c>
      <c r="T131">
        <f t="shared" si="23"/>
        <v>0</v>
      </c>
      <c r="U131">
        <f t="shared" si="24"/>
        <v>0</v>
      </c>
      <c r="V131">
        <f t="shared" si="25"/>
        <v>0</v>
      </c>
      <c r="W131">
        <f t="shared" si="28"/>
        <v>0</v>
      </c>
      <c r="X131">
        <f t="shared" si="29"/>
        <v>0</v>
      </c>
      <c r="Y131">
        <f t="shared" si="29"/>
        <v>0</v>
      </c>
      <c r="Z131">
        <f t="shared" si="29"/>
        <v>0</v>
      </c>
      <c r="AA131">
        <f t="shared" si="29"/>
        <v>0</v>
      </c>
      <c r="AB131">
        <f t="shared" si="29"/>
        <v>0</v>
      </c>
      <c r="AC131">
        <f t="shared" si="29"/>
        <v>0</v>
      </c>
      <c r="AD131">
        <f t="shared" si="29"/>
        <v>0</v>
      </c>
      <c r="AE131">
        <f t="shared" si="26"/>
        <v>1</v>
      </c>
    </row>
    <row r="132" spans="2:31" x14ac:dyDescent="0.35">
      <c r="B132" t="s">
        <v>337</v>
      </c>
      <c r="C132">
        <v>35</v>
      </c>
      <c r="D132" t="s">
        <v>107</v>
      </c>
      <c r="E132" s="11">
        <v>42119</v>
      </c>
      <c r="L132">
        <f t="shared" si="15"/>
        <v>1</v>
      </c>
      <c r="M132">
        <f t="shared" si="16"/>
        <v>0</v>
      </c>
      <c r="N132">
        <f t="shared" si="17"/>
        <v>0</v>
      </c>
      <c r="O132">
        <f t="shared" si="18"/>
        <v>0</v>
      </c>
      <c r="P132">
        <f t="shared" si="19"/>
        <v>0</v>
      </c>
      <c r="Q132">
        <f t="shared" si="20"/>
        <v>0</v>
      </c>
      <c r="R132">
        <f t="shared" si="21"/>
        <v>0</v>
      </c>
      <c r="S132">
        <f t="shared" si="22"/>
        <v>0</v>
      </c>
      <c r="T132">
        <f t="shared" si="23"/>
        <v>0</v>
      </c>
      <c r="U132">
        <f t="shared" si="24"/>
        <v>0</v>
      </c>
      <c r="V132">
        <f t="shared" si="25"/>
        <v>0</v>
      </c>
      <c r="W132">
        <f t="shared" si="28"/>
        <v>0</v>
      </c>
      <c r="X132">
        <f t="shared" si="29"/>
        <v>0</v>
      </c>
      <c r="Y132">
        <f t="shared" si="29"/>
        <v>0</v>
      </c>
      <c r="Z132">
        <f t="shared" si="29"/>
        <v>0</v>
      </c>
      <c r="AA132">
        <f t="shared" si="29"/>
        <v>0</v>
      </c>
      <c r="AB132">
        <f t="shared" si="29"/>
        <v>0</v>
      </c>
      <c r="AC132">
        <f t="shared" si="29"/>
        <v>0</v>
      </c>
      <c r="AD132">
        <f t="shared" si="29"/>
        <v>0</v>
      </c>
      <c r="AE132">
        <f t="shared" si="26"/>
        <v>1</v>
      </c>
    </row>
    <row r="133" spans="2:31" x14ac:dyDescent="0.35">
      <c r="B133" t="s">
        <v>338</v>
      </c>
      <c r="C133">
        <v>36</v>
      </c>
      <c r="D133" t="s">
        <v>107</v>
      </c>
      <c r="E133" s="11">
        <v>42120</v>
      </c>
      <c r="L133">
        <f t="shared" si="15"/>
        <v>1</v>
      </c>
      <c r="M133">
        <f t="shared" si="16"/>
        <v>0</v>
      </c>
      <c r="N133">
        <f t="shared" si="17"/>
        <v>0</v>
      </c>
      <c r="O133">
        <f t="shared" si="18"/>
        <v>0</v>
      </c>
      <c r="P133">
        <f t="shared" si="19"/>
        <v>0</v>
      </c>
      <c r="Q133">
        <f t="shared" si="20"/>
        <v>0</v>
      </c>
      <c r="R133">
        <f t="shared" si="21"/>
        <v>0</v>
      </c>
      <c r="S133">
        <f t="shared" si="22"/>
        <v>0</v>
      </c>
      <c r="T133">
        <f t="shared" si="23"/>
        <v>0</v>
      </c>
      <c r="U133">
        <f t="shared" si="24"/>
        <v>0</v>
      </c>
      <c r="V133">
        <f t="shared" si="25"/>
        <v>0</v>
      </c>
      <c r="W133">
        <f t="shared" si="28"/>
        <v>0</v>
      </c>
      <c r="X133">
        <f t="shared" si="29"/>
        <v>0</v>
      </c>
      <c r="Y133">
        <f t="shared" si="29"/>
        <v>0</v>
      </c>
      <c r="Z133">
        <f t="shared" si="29"/>
        <v>0</v>
      </c>
      <c r="AA133">
        <f t="shared" si="29"/>
        <v>0</v>
      </c>
      <c r="AB133">
        <f t="shared" si="29"/>
        <v>0</v>
      </c>
      <c r="AC133">
        <f t="shared" si="29"/>
        <v>0</v>
      </c>
      <c r="AD133">
        <f t="shared" si="29"/>
        <v>0</v>
      </c>
      <c r="AE133">
        <f t="shared" ref="AE133:AE196" si="30">SUM(L133:AD133)</f>
        <v>1</v>
      </c>
    </row>
    <row r="134" spans="2:31" x14ac:dyDescent="0.35">
      <c r="B134" t="s">
        <v>339</v>
      </c>
      <c r="C134">
        <v>37</v>
      </c>
      <c r="D134" t="s">
        <v>107</v>
      </c>
      <c r="E134" s="11">
        <v>42119</v>
      </c>
      <c r="L134">
        <f t="shared" si="15"/>
        <v>1</v>
      </c>
      <c r="M134">
        <f t="shared" si="16"/>
        <v>0</v>
      </c>
      <c r="N134">
        <f t="shared" si="17"/>
        <v>0</v>
      </c>
      <c r="O134">
        <f t="shared" si="18"/>
        <v>0</v>
      </c>
      <c r="P134">
        <f t="shared" si="19"/>
        <v>0</v>
      </c>
      <c r="Q134">
        <f t="shared" si="20"/>
        <v>0</v>
      </c>
      <c r="R134">
        <f t="shared" si="21"/>
        <v>0</v>
      </c>
      <c r="S134">
        <f t="shared" si="22"/>
        <v>0</v>
      </c>
      <c r="T134">
        <f t="shared" si="23"/>
        <v>0</v>
      </c>
      <c r="U134">
        <f t="shared" si="24"/>
        <v>0</v>
      </c>
      <c r="V134">
        <f t="shared" si="25"/>
        <v>0</v>
      </c>
      <c r="W134">
        <f t="shared" si="28"/>
        <v>0</v>
      </c>
      <c r="X134">
        <f t="shared" si="29"/>
        <v>0</v>
      </c>
      <c r="Y134">
        <f t="shared" si="29"/>
        <v>0</v>
      </c>
      <c r="Z134">
        <f t="shared" si="29"/>
        <v>0</v>
      </c>
      <c r="AA134">
        <f t="shared" si="29"/>
        <v>0</v>
      </c>
      <c r="AB134">
        <f t="shared" si="29"/>
        <v>0</v>
      </c>
      <c r="AC134">
        <f t="shared" si="29"/>
        <v>0</v>
      </c>
      <c r="AD134">
        <f t="shared" si="29"/>
        <v>0</v>
      </c>
      <c r="AE134">
        <f t="shared" si="30"/>
        <v>1</v>
      </c>
    </row>
    <row r="135" spans="2:31" x14ac:dyDescent="0.35">
      <c r="B135" t="s">
        <v>341</v>
      </c>
      <c r="C135">
        <v>39</v>
      </c>
      <c r="D135" t="s">
        <v>107</v>
      </c>
      <c r="E135" s="11">
        <v>42120</v>
      </c>
      <c r="L135">
        <f t="shared" si="15"/>
        <v>1</v>
      </c>
      <c r="M135">
        <f t="shared" si="16"/>
        <v>0</v>
      </c>
      <c r="N135">
        <f t="shared" si="17"/>
        <v>0</v>
      </c>
      <c r="O135">
        <f t="shared" si="18"/>
        <v>0</v>
      </c>
      <c r="P135">
        <f t="shared" si="19"/>
        <v>0</v>
      </c>
      <c r="Q135">
        <f t="shared" si="20"/>
        <v>0</v>
      </c>
      <c r="R135">
        <f t="shared" si="21"/>
        <v>0</v>
      </c>
      <c r="S135">
        <f t="shared" si="22"/>
        <v>0</v>
      </c>
      <c r="T135">
        <f t="shared" si="23"/>
        <v>0</v>
      </c>
      <c r="U135">
        <f t="shared" si="24"/>
        <v>0</v>
      </c>
      <c r="V135">
        <f t="shared" si="25"/>
        <v>0</v>
      </c>
      <c r="W135">
        <f t="shared" si="28"/>
        <v>0</v>
      </c>
      <c r="X135">
        <f t="shared" si="29"/>
        <v>0</v>
      </c>
      <c r="Y135">
        <f t="shared" si="29"/>
        <v>0</v>
      </c>
      <c r="Z135">
        <f t="shared" si="29"/>
        <v>0</v>
      </c>
      <c r="AA135">
        <f t="shared" si="29"/>
        <v>0</v>
      </c>
      <c r="AB135">
        <f t="shared" si="29"/>
        <v>0</v>
      </c>
      <c r="AC135">
        <f t="shared" si="29"/>
        <v>0</v>
      </c>
      <c r="AD135">
        <f t="shared" si="29"/>
        <v>0</v>
      </c>
      <c r="AE135">
        <f t="shared" si="30"/>
        <v>1</v>
      </c>
    </row>
    <row r="136" spans="2:31" x14ac:dyDescent="0.35">
      <c r="B136" t="s">
        <v>741</v>
      </c>
      <c r="C136">
        <v>40</v>
      </c>
      <c r="D136" t="s">
        <v>107</v>
      </c>
      <c r="E136" s="11">
        <v>42119</v>
      </c>
      <c r="L136">
        <f t="shared" si="15"/>
        <v>1</v>
      </c>
      <c r="M136">
        <f t="shared" si="16"/>
        <v>0</v>
      </c>
      <c r="N136">
        <f t="shared" si="17"/>
        <v>0</v>
      </c>
      <c r="O136">
        <f t="shared" si="18"/>
        <v>0</v>
      </c>
      <c r="P136">
        <f t="shared" si="19"/>
        <v>0</v>
      </c>
      <c r="Q136">
        <f t="shared" si="20"/>
        <v>0</v>
      </c>
      <c r="R136">
        <f t="shared" si="21"/>
        <v>0</v>
      </c>
      <c r="S136">
        <f t="shared" si="22"/>
        <v>0</v>
      </c>
      <c r="T136">
        <f t="shared" si="23"/>
        <v>0</v>
      </c>
      <c r="U136">
        <f t="shared" si="24"/>
        <v>0</v>
      </c>
      <c r="V136">
        <f t="shared" si="25"/>
        <v>0</v>
      </c>
      <c r="W136">
        <f t="shared" si="28"/>
        <v>0</v>
      </c>
      <c r="X136">
        <f t="shared" si="29"/>
        <v>0</v>
      </c>
      <c r="Y136">
        <f t="shared" si="29"/>
        <v>0</v>
      </c>
      <c r="Z136">
        <f t="shared" si="29"/>
        <v>0</v>
      </c>
      <c r="AA136">
        <f t="shared" si="29"/>
        <v>0</v>
      </c>
      <c r="AB136">
        <f t="shared" si="29"/>
        <v>0</v>
      </c>
      <c r="AC136">
        <f t="shared" si="29"/>
        <v>0</v>
      </c>
      <c r="AD136">
        <f t="shared" si="29"/>
        <v>0</v>
      </c>
      <c r="AE136">
        <f t="shared" si="30"/>
        <v>1</v>
      </c>
    </row>
    <row r="137" spans="2:31" x14ac:dyDescent="0.35">
      <c r="B137" t="s">
        <v>343</v>
      </c>
      <c r="C137">
        <v>43</v>
      </c>
      <c r="D137" t="s">
        <v>107</v>
      </c>
      <c r="E137" s="11">
        <v>42119</v>
      </c>
      <c r="L137">
        <f t="shared" si="15"/>
        <v>1</v>
      </c>
      <c r="M137">
        <f t="shared" si="16"/>
        <v>0</v>
      </c>
      <c r="N137">
        <f t="shared" si="17"/>
        <v>0</v>
      </c>
      <c r="O137">
        <f t="shared" si="18"/>
        <v>0</v>
      </c>
      <c r="P137">
        <f t="shared" si="19"/>
        <v>0</v>
      </c>
      <c r="Q137">
        <f t="shared" si="20"/>
        <v>0</v>
      </c>
      <c r="R137">
        <f t="shared" si="21"/>
        <v>0</v>
      </c>
      <c r="S137">
        <f t="shared" si="22"/>
        <v>0</v>
      </c>
      <c r="T137">
        <f t="shared" si="23"/>
        <v>0</v>
      </c>
      <c r="U137">
        <f t="shared" si="24"/>
        <v>0</v>
      </c>
      <c r="V137">
        <f t="shared" si="25"/>
        <v>0</v>
      </c>
      <c r="W137">
        <f t="shared" si="28"/>
        <v>0</v>
      </c>
      <c r="X137">
        <f t="shared" si="29"/>
        <v>0</v>
      </c>
      <c r="Y137">
        <f t="shared" si="29"/>
        <v>0</v>
      </c>
      <c r="Z137">
        <f t="shared" si="29"/>
        <v>0</v>
      </c>
      <c r="AA137">
        <f t="shared" si="29"/>
        <v>0</v>
      </c>
      <c r="AB137">
        <f t="shared" si="29"/>
        <v>0</v>
      </c>
      <c r="AC137">
        <f t="shared" si="29"/>
        <v>0</v>
      </c>
      <c r="AD137">
        <f t="shared" si="29"/>
        <v>0</v>
      </c>
      <c r="AE137">
        <f t="shared" si="30"/>
        <v>1</v>
      </c>
    </row>
    <row r="138" spans="2:31" x14ac:dyDescent="0.35">
      <c r="B138" t="s">
        <v>344</v>
      </c>
      <c r="C138">
        <v>44</v>
      </c>
      <c r="D138" t="s">
        <v>107</v>
      </c>
      <c r="E138" s="11">
        <v>42120</v>
      </c>
      <c r="L138">
        <f t="shared" si="15"/>
        <v>1</v>
      </c>
      <c r="M138">
        <f t="shared" si="16"/>
        <v>0</v>
      </c>
      <c r="N138">
        <f t="shared" si="17"/>
        <v>0</v>
      </c>
      <c r="O138">
        <f t="shared" si="18"/>
        <v>0</v>
      </c>
      <c r="P138">
        <f t="shared" si="19"/>
        <v>0</v>
      </c>
      <c r="Q138">
        <f t="shared" si="20"/>
        <v>0</v>
      </c>
      <c r="R138">
        <f t="shared" si="21"/>
        <v>0</v>
      </c>
      <c r="S138">
        <f t="shared" si="22"/>
        <v>0</v>
      </c>
      <c r="T138">
        <f t="shared" si="23"/>
        <v>0</v>
      </c>
      <c r="U138">
        <f t="shared" si="24"/>
        <v>0</v>
      </c>
      <c r="V138">
        <f t="shared" si="25"/>
        <v>0</v>
      </c>
      <c r="W138">
        <f t="shared" si="28"/>
        <v>0</v>
      </c>
      <c r="X138">
        <f t="shared" si="29"/>
        <v>0</v>
      </c>
      <c r="Y138">
        <f t="shared" si="29"/>
        <v>0</v>
      </c>
      <c r="Z138">
        <f t="shared" si="29"/>
        <v>0</v>
      </c>
      <c r="AA138">
        <f t="shared" si="29"/>
        <v>0</v>
      </c>
      <c r="AB138">
        <f t="shared" si="29"/>
        <v>0</v>
      </c>
      <c r="AC138">
        <f t="shared" si="29"/>
        <v>0</v>
      </c>
      <c r="AD138">
        <f t="shared" si="29"/>
        <v>0</v>
      </c>
      <c r="AE138">
        <f t="shared" si="30"/>
        <v>1</v>
      </c>
    </row>
    <row r="139" spans="2:31" x14ac:dyDescent="0.35">
      <c r="B139" t="s">
        <v>345</v>
      </c>
      <c r="C139">
        <v>45</v>
      </c>
      <c r="D139" t="s">
        <v>107</v>
      </c>
      <c r="E139" s="11">
        <v>42120</v>
      </c>
      <c r="L139">
        <f t="shared" si="15"/>
        <v>1</v>
      </c>
      <c r="M139">
        <f t="shared" si="16"/>
        <v>0</v>
      </c>
      <c r="N139">
        <f t="shared" si="17"/>
        <v>0</v>
      </c>
      <c r="O139">
        <f t="shared" si="18"/>
        <v>0</v>
      </c>
      <c r="P139">
        <f t="shared" si="19"/>
        <v>0</v>
      </c>
      <c r="Q139">
        <f t="shared" si="20"/>
        <v>0</v>
      </c>
      <c r="R139">
        <f t="shared" si="21"/>
        <v>0</v>
      </c>
      <c r="S139">
        <f t="shared" si="22"/>
        <v>0</v>
      </c>
      <c r="T139">
        <f t="shared" si="23"/>
        <v>0</v>
      </c>
      <c r="U139">
        <f t="shared" si="24"/>
        <v>0</v>
      </c>
      <c r="V139">
        <f t="shared" si="25"/>
        <v>0</v>
      </c>
      <c r="W139">
        <f t="shared" si="28"/>
        <v>0</v>
      </c>
      <c r="X139">
        <f t="shared" si="29"/>
        <v>0</v>
      </c>
      <c r="Y139">
        <f t="shared" si="29"/>
        <v>0</v>
      </c>
      <c r="Z139">
        <f t="shared" si="29"/>
        <v>0</v>
      </c>
      <c r="AA139">
        <f t="shared" si="29"/>
        <v>0</v>
      </c>
      <c r="AB139">
        <f t="shared" si="29"/>
        <v>0</v>
      </c>
      <c r="AC139">
        <f t="shared" si="29"/>
        <v>0</v>
      </c>
      <c r="AD139">
        <f t="shared" si="29"/>
        <v>0</v>
      </c>
      <c r="AE139">
        <f t="shared" si="30"/>
        <v>1</v>
      </c>
    </row>
    <row r="140" spans="2:31" x14ac:dyDescent="0.35">
      <c r="B140" t="s">
        <v>346</v>
      </c>
      <c r="C140">
        <v>46</v>
      </c>
      <c r="D140" t="s">
        <v>107</v>
      </c>
      <c r="E140" s="11">
        <v>42120</v>
      </c>
      <c r="L140">
        <f t="shared" si="15"/>
        <v>1</v>
      </c>
      <c r="M140">
        <f t="shared" si="16"/>
        <v>0</v>
      </c>
      <c r="N140">
        <f t="shared" si="17"/>
        <v>0</v>
      </c>
      <c r="O140">
        <f t="shared" si="18"/>
        <v>0</v>
      </c>
      <c r="P140">
        <f t="shared" si="19"/>
        <v>0</v>
      </c>
      <c r="Q140">
        <f t="shared" si="20"/>
        <v>0</v>
      </c>
      <c r="R140">
        <f t="shared" si="21"/>
        <v>0</v>
      </c>
      <c r="S140">
        <f t="shared" si="22"/>
        <v>0</v>
      </c>
      <c r="T140">
        <f t="shared" si="23"/>
        <v>0</v>
      </c>
      <c r="U140">
        <f t="shared" si="24"/>
        <v>0</v>
      </c>
      <c r="V140">
        <f t="shared" si="25"/>
        <v>0</v>
      </c>
      <c r="W140">
        <f t="shared" si="28"/>
        <v>0</v>
      </c>
      <c r="X140">
        <f t="shared" si="29"/>
        <v>0</v>
      </c>
      <c r="Y140">
        <f t="shared" si="29"/>
        <v>0</v>
      </c>
      <c r="Z140">
        <f t="shared" si="29"/>
        <v>0</v>
      </c>
      <c r="AA140">
        <f t="shared" si="29"/>
        <v>0</v>
      </c>
      <c r="AB140">
        <f t="shared" si="29"/>
        <v>0</v>
      </c>
      <c r="AC140">
        <f t="shared" si="29"/>
        <v>0</v>
      </c>
      <c r="AD140">
        <f t="shared" si="29"/>
        <v>0</v>
      </c>
      <c r="AE140">
        <f t="shared" si="30"/>
        <v>1</v>
      </c>
    </row>
    <row r="141" spans="2:31" x14ac:dyDescent="0.35">
      <c r="B141" t="s">
        <v>347</v>
      </c>
      <c r="C141">
        <v>47</v>
      </c>
      <c r="D141" t="s">
        <v>107</v>
      </c>
      <c r="E141" s="11">
        <v>42120</v>
      </c>
      <c r="L141">
        <f t="shared" si="15"/>
        <v>1</v>
      </c>
      <c r="M141">
        <f t="shared" si="16"/>
        <v>0</v>
      </c>
      <c r="N141">
        <f t="shared" si="17"/>
        <v>0</v>
      </c>
      <c r="O141">
        <f t="shared" si="18"/>
        <v>0</v>
      </c>
      <c r="P141">
        <f t="shared" si="19"/>
        <v>0</v>
      </c>
      <c r="Q141">
        <f t="shared" si="20"/>
        <v>0</v>
      </c>
      <c r="R141">
        <f t="shared" si="21"/>
        <v>0</v>
      </c>
      <c r="S141">
        <f t="shared" si="22"/>
        <v>0</v>
      </c>
      <c r="T141">
        <f t="shared" si="23"/>
        <v>0</v>
      </c>
      <c r="U141">
        <f t="shared" si="24"/>
        <v>0</v>
      </c>
      <c r="V141">
        <f t="shared" si="25"/>
        <v>0</v>
      </c>
      <c r="W141">
        <f t="shared" si="28"/>
        <v>0</v>
      </c>
      <c r="X141">
        <f t="shared" si="29"/>
        <v>0</v>
      </c>
      <c r="Y141">
        <f t="shared" si="29"/>
        <v>0</v>
      </c>
      <c r="Z141">
        <f t="shared" si="29"/>
        <v>0</v>
      </c>
      <c r="AA141">
        <f t="shared" si="29"/>
        <v>0</v>
      </c>
      <c r="AB141">
        <f t="shared" si="29"/>
        <v>0</v>
      </c>
      <c r="AC141">
        <f t="shared" si="29"/>
        <v>0</v>
      </c>
      <c r="AD141">
        <f t="shared" si="29"/>
        <v>0</v>
      </c>
      <c r="AE141">
        <f t="shared" si="30"/>
        <v>1</v>
      </c>
    </row>
    <row r="142" spans="2:31" x14ac:dyDescent="0.35">
      <c r="B142" t="s">
        <v>348</v>
      </c>
      <c r="C142">
        <v>48</v>
      </c>
      <c r="D142" t="s">
        <v>107</v>
      </c>
      <c r="E142" s="11">
        <v>42120</v>
      </c>
      <c r="L142">
        <f t="shared" si="15"/>
        <v>1</v>
      </c>
      <c r="M142">
        <f t="shared" si="16"/>
        <v>0</v>
      </c>
      <c r="N142">
        <f t="shared" si="17"/>
        <v>0</v>
      </c>
      <c r="O142">
        <f t="shared" si="18"/>
        <v>0</v>
      </c>
      <c r="P142">
        <f t="shared" si="19"/>
        <v>0</v>
      </c>
      <c r="Q142">
        <f t="shared" si="20"/>
        <v>0</v>
      </c>
      <c r="R142">
        <f t="shared" si="21"/>
        <v>0</v>
      </c>
      <c r="S142">
        <f t="shared" si="22"/>
        <v>0</v>
      </c>
      <c r="T142">
        <f t="shared" si="23"/>
        <v>0</v>
      </c>
      <c r="U142">
        <f t="shared" si="24"/>
        <v>0</v>
      </c>
      <c r="V142">
        <f t="shared" si="25"/>
        <v>0</v>
      </c>
      <c r="W142">
        <f t="shared" si="28"/>
        <v>0</v>
      </c>
      <c r="X142">
        <f t="shared" si="29"/>
        <v>0</v>
      </c>
      <c r="Y142">
        <f t="shared" si="29"/>
        <v>0</v>
      </c>
      <c r="Z142">
        <f t="shared" si="29"/>
        <v>0</v>
      </c>
      <c r="AA142">
        <f t="shared" si="29"/>
        <v>0</v>
      </c>
      <c r="AB142">
        <f t="shared" si="29"/>
        <v>0</v>
      </c>
      <c r="AC142">
        <f t="shared" si="29"/>
        <v>0</v>
      </c>
      <c r="AD142">
        <f t="shared" si="29"/>
        <v>0</v>
      </c>
      <c r="AE142">
        <f t="shared" si="30"/>
        <v>1</v>
      </c>
    </row>
    <row r="143" spans="2:31" x14ac:dyDescent="0.35">
      <c r="B143" t="s">
        <v>349</v>
      </c>
      <c r="C143">
        <v>49</v>
      </c>
      <c r="D143" t="s">
        <v>107</v>
      </c>
      <c r="E143" s="11">
        <v>42120</v>
      </c>
      <c r="L143">
        <f t="shared" si="15"/>
        <v>1</v>
      </c>
      <c r="M143">
        <f t="shared" si="16"/>
        <v>0</v>
      </c>
      <c r="N143">
        <f t="shared" si="17"/>
        <v>0</v>
      </c>
      <c r="O143">
        <f t="shared" si="18"/>
        <v>0</v>
      </c>
      <c r="P143">
        <f t="shared" si="19"/>
        <v>0</v>
      </c>
      <c r="Q143">
        <f t="shared" si="20"/>
        <v>0</v>
      </c>
      <c r="R143">
        <f t="shared" si="21"/>
        <v>0</v>
      </c>
      <c r="S143">
        <f t="shared" si="22"/>
        <v>0</v>
      </c>
      <c r="T143">
        <f t="shared" si="23"/>
        <v>0</v>
      </c>
      <c r="U143">
        <f t="shared" si="24"/>
        <v>0</v>
      </c>
      <c r="V143">
        <f t="shared" si="25"/>
        <v>0</v>
      </c>
      <c r="W143">
        <f t="shared" si="28"/>
        <v>0</v>
      </c>
      <c r="X143">
        <f t="shared" si="29"/>
        <v>0</v>
      </c>
      <c r="Y143">
        <f t="shared" si="29"/>
        <v>0</v>
      </c>
      <c r="Z143">
        <f t="shared" si="29"/>
        <v>0</v>
      </c>
      <c r="AA143">
        <f t="shared" si="29"/>
        <v>0</v>
      </c>
      <c r="AB143">
        <f t="shared" si="29"/>
        <v>0</v>
      </c>
      <c r="AC143">
        <f t="shared" si="29"/>
        <v>0</v>
      </c>
      <c r="AD143">
        <f t="shared" si="29"/>
        <v>0</v>
      </c>
      <c r="AE143">
        <f t="shared" si="30"/>
        <v>1</v>
      </c>
    </row>
    <row r="144" spans="2:31" x14ac:dyDescent="0.35">
      <c r="B144" t="s">
        <v>350</v>
      </c>
      <c r="C144">
        <v>50</v>
      </c>
      <c r="D144" t="s">
        <v>107</v>
      </c>
      <c r="E144" s="11">
        <v>42120</v>
      </c>
      <c r="L144">
        <f t="shared" si="15"/>
        <v>1</v>
      </c>
      <c r="M144">
        <f t="shared" si="16"/>
        <v>0</v>
      </c>
      <c r="N144">
        <f t="shared" si="17"/>
        <v>0</v>
      </c>
      <c r="O144">
        <f t="shared" si="18"/>
        <v>0</v>
      </c>
      <c r="P144">
        <f t="shared" si="19"/>
        <v>0</v>
      </c>
      <c r="Q144">
        <f t="shared" si="20"/>
        <v>0</v>
      </c>
      <c r="R144">
        <f t="shared" si="21"/>
        <v>0</v>
      </c>
      <c r="S144">
        <f t="shared" si="22"/>
        <v>0</v>
      </c>
      <c r="T144">
        <f t="shared" si="23"/>
        <v>0</v>
      </c>
      <c r="U144">
        <f t="shared" si="24"/>
        <v>0</v>
      </c>
      <c r="V144">
        <f t="shared" si="25"/>
        <v>0</v>
      </c>
      <c r="W144">
        <f t="shared" si="28"/>
        <v>0</v>
      </c>
      <c r="X144">
        <f t="shared" si="29"/>
        <v>0</v>
      </c>
      <c r="Y144">
        <f t="shared" si="29"/>
        <v>0</v>
      </c>
      <c r="Z144">
        <f t="shared" si="29"/>
        <v>0</v>
      </c>
      <c r="AA144">
        <f t="shared" si="29"/>
        <v>0</v>
      </c>
      <c r="AB144">
        <f t="shared" si="29"/>
        <v>0</v>
      </c>
      <c r="AC144">
        <f t="shared" si="29"/>
        <v>0</v>
      </c>
      <c r="AD144">
        <f t="shared" si="29"/>
        <v>0</v>
      </c>
      <c r="AE144">
        <f t="shared" si="30"/>
        <v>1</v>
      </c>
    </row>
    <row r="145" spans="2:31" x14ac:dyDescent="0.35">
      <c r="B145" t="s">
        <v>351</v>
      </c>
      <c r="C145">
        <v>51</v>
      </c>
      <c r="D145" t="s">
        <v>107</v>
      </c>
      <c r="E145" s="11">
        <v>42120</v>
      </c>
      <c r="L145">
        <f t="shared" si="15"/>
        <v>1</v>
      </c>
      <c r="M145">
        <f t="shared" si="16"/>
        <v>0</v>
      </c>
      <c r="N145">
        <f t="shared" si="17"/>
        <v>0</v>
      </c>
      <c r="O145">
        <f t="shared" si="18"/>
        <v>0</v>
      </c>
      <c r="P145">
        <f t="shared" si="19"/>
        <v>0</v>
      </c>
      <c r="Q145">
        <f t="shared" si="20"/>
        <v>0</v>
      </c>
      <c r="R145">
        <f t="shared" si="21"/>
        <v>0</v>
      </c>
      <c r="S145">
        <f t="shared" si="22"/>
        <v>0</v>
      </c>
      <c r="T145">
        <f t="shared" si="23"/>
        <v>0</v>
      </c>
      <c r="U145">
        <f t="shared" si="24"/>
        <v>0</v>
      </c>
      <c r="V145">
        <f t="shared" si="25"/>
        <v>0</v>
      </c>
      <c r="W145">
        <f t="shared" si="28"/>
        <v>0</v>
      </c>
      <c r="X145">
        <f t="shared" si="29"/>
        <v>0</v>
      </c>
      <c r="Y145">
        <f t="shared" si="29"/>
        <v>0</v>
      </c>
      <c r="Z145">
        <f t="shared" si="29"/>
        <v>0</v>
      </c>
      <c r="AA145">
        <f t="shared" si="29"/>
        <v>0</v>
      </c>
      <c r="AB145">
        <f t="shared" si="29"/>
        <v>0</v>
      </c>
      <c r="AC145">
        <f t="shared" si="29"/>
        <v>0</v>
      </c>
      <c r="AD145">
        <f t="shared" si="29"/>
        <v>0</v>
      </c>
      <c r="AE145">
        <f t="shared" si="30"/>
        <v>1</v>
      </c>
    </row>
    <row r="146" spans="2:31" x14ac:dyDescent="0.35">
      <c r="B146" t="s">
        <v>352</v>
      </c>
      <c r="C146">
        <v>52</v>
      </c>
      <c r="D146" t="s">
        <v>107</v>
      </c>
      <c r="E146" s="11">
        <v>42120</v>
      </c>
      <c r="L146">
        <f t="shared" si="15"/>
        <v>1</v>
      </c>
      <c r="M146">
        <f t="shared" si="16"/>
        <v>0</v>
      </c>
      <c r="N146">
        <f t="shared" si="17"/>
        <v>0</v>
      </c>
      <c r="O146">
        <f t="shared" si="18"/>
        <v>0</v>
      </c>
      <c r="P146">
        <f t="shared" si="19"/>
        <v>0</v>
      </c>
      <c r="Q146">
        <f t="shared" si="20"/>
        <v>0</v>
      </c>
      <c r="R146">
        <f t="shared" si="21"/>
        <v>0</v>
      </c>
      <c r="S146">
        <f t="shared" si="22"/>
        <v>0</v>
      </c>
      <c r="T146">
        <f t="shared" si="23"/>
        <v>0</v>
      </c>
      <c r="U146">
        <f t="shared" si="24"/>
        <v>0</v>
      </c>
      <c r="V146">
        <f t="shared" si="25"/>
        <v>0</v>
      </c>
      <c r="W146">
        <f t="shared" ref="W146:W209" si="31">IF(AND(OR($E146= $W$1, $E146&gt; $W$1), OR($E146= $W$2, $E146&lt; $W$2)), 1, 0)</f>
        <v>0</v>
      </c>
      <c r="X146">
        <f t="shared" si="29"/>
        <v>0</v>
      </c>
      <c r="Y146">
        <f t="shared" si="29"/>
        <v>0</v>
      </c>
      <c r="Z146">
        <f t="shared" si="29"/>
        <v>0</v>
      </c>
      <c r="AA146">
        <f t="shared" si="29"/>
        <v>0</v>
      </c>
      <c r="AB146">
        <f t="shared" si="29"/>
        <v>0</v>
      </c>
      <c r="AC146">
        <f t="shared" si="29"/>
        <v>0</v>
      </c>
      <c r="AD146">
        <f t="shared" si="29"/>
        <v>0</v>
      </c>
      <c r="AE146">
        <f t="shared" si="30"/>
        <v>1</v>
      </c>
    </row>
    <row r="147" spans="2:31" x14ac:dyDescent="0.35">
      <c r="B147" t="s">
        <v>353</v>
      </c>
      <c r="C147">
        <v>53</v>
      </c>
      <c r="D147" t="s">
        <v>107</v>
      </c>
      <c r="E147" s="11">
        <v>42120</v>
      </c>
      <c r="L147">
        <f t="shared" si="15"/>
        <v>1</v>
      </c>
      <c r="M147">
        <f t="shared" si="16"/>
        <v>0</v>
      </c>
      <c r="N147">
        <f t="shared" si="17"/>
        <v>0</v>
      </c>
      <c r="O147">
        <f t="shared" si="18"/>
        <v>0</v>
      </c>
      <c r="P147">
        <f t="shared" si="19"/>
        <v>0</v>
      </c>
      <c r="Q147">
        <f t="shared" si="20"/>
        <v>0</v>
      </c>
      <c r="R147">
        <f t="shared" si="21"/>
        <v>0</v>
      </c>
      <c r="S147">
        <f t="shared" si="22"/>
        <v>0</v>
      </c>
      <c r="T147">
        <f t="shared" si="23"/>
        <v>0</v>
      </c>
      <c r="U147">
        <f t="shared" si="24"/>
        <v>0</v>
      </c>
      <c r="V147">
        <f t="shared" si="25"/>
        <v>0</v>
      </c>
      <c r="W147">
        <f t="shared" si="31"/>
        <v>0</v>
      </c>
      <c r="X147">
        <f t="shared" si="29"/>
        <v>0</v>
      </c>
      <c r="Y147">
        <f t="shared" si="29"/>
        <v>0</v>
      </c>
      <c r="Z147">
        <f t="shared" si="29"/>
        <v>0</v>
      </c>
      <c r="AA147">
        <f t="shared" si="29"/>
        <v>0</v>
      </c>
      <c r="AB147">
        <f t="shared" si="29"/>
        <v>0</v>
      </c>
      <c r="AC147">
        <f t="shared" si="29"/>
        <v>0</v>
      </c>
      <c r="AD147">
        <f t="shared" si="29"/>
        <v>0</v>
      </c>
      <c r="AE147">
        <f t="shared" si="30"/>
        <v>1</v>
      </c>
    </row>
    <row r="148" spans="2:31" x14ac:dyDescent="0.35">
      <c r="B148" t="s">
        <v>354</v>
      </c>
      <c r="C148">
        <v>54</v>
      </c>
      <c r="D148" t="s">
        <v>107</v>
      </c>
      <c r="E148" s="11">
        <v>42120</v>
      </c>
      <c r="L148">
        <f t="shared" si="15"/>
        <v>1</v>
      </c>
      <c r="M148">
        <f t="shared" si="16"/>
        <v>0</v>
      </c>
      <c r="N148">
        <f t="shared" si="17"/>
        <v>0</v>
      </c>
      <c r="O148">
        <f t="shared" si="18"/>
        <v>0</v>
      </c>
      <c r="P148">
        <f t="shared" si="19"/>
        <v>0</v>
      </c>
      <c r="Q148">
        <f t="shared" si="20"/>
        <v>0</v>
      </c>
      <c r="R148">
        <f t="shared" si="21"/>
        <v>0</v>
      </c>
      <c r="S148">
        <f t="shared" si="22"/>
        <v>0</v>
      </c>
      <c r="T148">
        <f t="shared" si="23"/>
        <v>0</v>
      </c>
      <c r="U148">
        <f t="shared" si="24"/>
        <v>0</v>
      </c>
      <c r="V148">
        <f t="shared" si="25"/>
        <v>0</v>
      </c>
      <c r="W148">
        <f t="shared" si="31"/>
        <v>0</v>
      </c>
      <c r="X148">
        <f t="shared" si="29"/>
        <v>0</v>
      </c>
      <c r="Y148">
        <f t="shared" si="29"/>
        <v>0</v>
      </c>
      <c r="Z148">
        <f t="shared" si="29"/>
        <v>0</v>
      </c>
      <c r="AA148">
        <f t="shared" si="29"/>
        <v>0</v>
      </c>
      <c r="AB148">
        <f t="shared" si="29"/>
        <v>0</v>
      </c>
      <c r="AC148">
        <f t="shared" si="29"/>
        <v>0</v>
      </c>
      <c r="AD148">
        <f t="shared" si="29"/>
        <v>0</v>
      </c>
      <c r="AE148">
        <f t="shared" si="30"/>
        <v>1</v>
      </c>
    </row>
    <row r="149" spans="2:31" x14ac:dyDescent="0.35">
      <c r="B149" t="s">
        <v>355</v>
      </c>
      <c r="C149">
        <v>55</v>
      </c>
      <c r="D149" t="s">
        <v>107</v>
      </c>
      <c r="E149" s="11">
        <v>42120</v>
      </c>
      <c r="L149">
        <f t="shared" si="15"/>
        <v>1</v>
      </c>
      <c r="M149">
        <f t="shared" si="16"/>
        <v>0</v>
      </c>
      <c r="N149">
        <f t="shared" si="17"/>
        <v>0</v>
      </c>
      <c r="O149">
        <f t="shared" si="18"/>
        <v>0</v>
      </c>
      <c r="P149">
        <f t="shared" si="19"/>
        <v>0</v>
      </c>
      <c r="Q149">
        <f t="shared" si="20"/>
        <v>0</v>
      </c>
      <c r="R149">
        <f t="shared" si="21"/>
        <v>0</v>
      </c>
      <c r="S149">
        <f t="shared" si="22"/>
        <v>0</v>
      </c>
      <c r="T149">
        <f t="shared" si="23"/>
        <v>0</v>
      </c>
      <c r="U149">
        <f t="shared" si="24"/>
        <v>0</v>
      </c>
      <c r="V149">
        <f t="shared" si="25"/>
        <v>0</v>
      </c>
      <c r="W149">
        <f t="shared" si="31"/>
        <v>0</v>
      </c>
      <c r="X149">
        <f t="shared" si="29"/>
        <v>0</v>
      </c>
      <c r="Y149">
        <f t="shared" si="29"/>
        <v>0</v>
      </c>
      <c r="Z149">
        <f t="shared" si="29"/>
        <v>0</v>
      </c>
      <c r="AA149">
        <f t="shared" si="29"/>
        <v>0</v>
      </c>
      <c r="AB149">
        <f t="shared" si="29"/>
        <v>0</v>
      </c>
      <c r="AC149">
        <f t="shared" si="29"/>
        <v>0</v>
      </c>
      <c r="AD149">
        <f t="shared" si="29"/>
        <v>0</v>
      </c>
      <c r="AE149">
        <f t="shared" si="30"/>
        <v>1</v>
      </c>
    </row>
    <row r="150" spans="2:31" x14ac:dyDescent="0.35">
      <c r="B150" t="s">
        <v>356</v>
      </c>
      <c r="C150">
        <v>56</v>
      </c>
      <c r="D150" t="s">
        <v>107</v>
      </c>
      <c r="E150" s="11">
        <v>42120</v>
      </c>
      <c r="L150">
        <f t="shared" si="15"/>
        <v>1</v>
      </c>
      <c r="M150">
        <f t="shared" si="16"/>
        <v>0</v>
      </c>
      <c r="N150">
        <f t="shared" si="17"/>
        <v>0</v>
      </c>
      <c r="O150">
        <f t="shared" si="18"/>
        <v>0</v>
      </c>
      <c r="P150">
        <f t="shared" si="19"/>
        <v>0</v>
      </c>
      <c r="Q150">
        <f t="shared" si="20"/>
        <v>0</v>
      </c>
      <c r="R150">
        <f t="shared" si="21"/>
        <v>0</v>
      </c>
      <c r="S150">
        <f t="shared" si="22"/>
        <v>0</v>
      </c>
      <c r="T150">
        <f t="shared" si="23"/>
        <v>0</v>
      </c>
      <c r="U150">
        <f t="shared" si="24"/>
        <v>0</v>
      </c>
      <c r="V150">
        <f t="shared" si="25"/>
        <v>0</v>
      </c>
      <c r="W150">
        <f t="shared" si="31"/>
        <v>0</v>
      </c>
      <c r="X150">
        <f t="shared" si="29"/>
        <v>0</v>
      </c>
      <c r="Y150">
        <f t="shared" si="29"/>
        <v>0</v>
      </c>
      <c r="Z150">
        <f t="shared" si="29"/>
        <v>0</v>
      </c>
      <c r="AA150">
        <f t="shared" si="29"/>
        <v>0</v>
      </c>
      <c r="AB150">
        <f t="shared" si="29"/>
        <v>0</v>
      </c>
      <c r="AC150">
        <f t="shared" si="29"/>
        <v>0</v>
      </c>
      <c r="AD150">
        <f t="shared" si="29"/>
        <v>0</v>
      </c>
      <c r="AE150">
        <f t="shared" si="30"/>
        <v>1</v>
      </c>
    </row>
    <row r="151" spans="2:31" x14ac:dyDescent="0.35">
      <c r="B151" t="s">
        <v>740</v>
      </c>
      <c r="C151">
        <v>57</v>
      </c>
      <c r="D151" t="s">
        <v>107</v>
      </c>
      <c r="E151" s="11">
        <v>42120</v>
      </c>
      <c r="L151">
        <f t="shared" si="15"/>
        <v>1</v>
      </c>
      <c r="M151">
        <f t="shared" si="16"/>
        <v>0</v>
      </c>
      <c r="N151">
        <f t="shared" si="17"/>
        <v>0</v>
      </c>
      <c r="O151">
        <f t="shared" si="18"/>
        <v>0</v>
      </c>
      <c r="P151">
        <f t="shared" si="19"/>
        <v>0</v>
      </c>
      <c r="Q151">
        <f t="shared" si="20"/>
        <v>0</v>
      </c>
      <c r="R151">
        <f t="shared" si="21"/>
        <v>0</v>
      </c>
      <c r="S151">
        <f t="shared" si="22"/>
        <v>0</v>
      </c>
      <c r="T151">
        <f t="shared" si="23"/>
        <v>0</v>
      </c>
      <c r="U151">
        <f t="shared" si="24"/>
        <v>0</v>
      </c>
      <c r="V151">
        <f t="shared" si="25"/>
        <v>0</v>
      </c>
      <c r="W151">
        <f t="shared" si="31"/>
        <v>0</v>
      </c>
      <c r="X151">
        <f t="shared" si="29"/>
        <v>0</v>
      </c>
      <c r="Y151">
        <f t="shared" si="29"/>
        <v>0</v>
      </c>
      <c r="Z151">
        <f t="shared" si="29"/>
        <v>0</v>
      </c>
      <c r="AA151">
        <f t="shared" si="29"/>
        <v>0</v>
      </c>
      <c r="AB151">
        <f t="shared" si="29"/>
        <v>0</v>
      </c>
      <c r="AC151">
        <f t="shared" si="29"/>
        <v>0</v>
      </c>
      <c r="AD151">
        <f t="shared" si="29"/>
        <v>0</v>
      </c>
      <c r="AE151">
        <f t="shared" si="30"/>
        <v>1</v>
      </c>
    </row>
    <row r="152" spans="2:31" x14ac:dyDescent="0.35">
      <c r="B152" t="s">
        <v>357</v>
      </c>
      <c r="C152">
        <v>58</v>
      </c>
      <c r="D152" t="s">
        <v>107</v>
      </c>
      <c r="E152" s="11">
        <v>42120</v>
      </c>
      <c r="L152">
        <f t="shared" si="15"/>
        <v>1</v>
      </c>
      <c r="M152">
        <f t="shared" si="16"/>
        <v>0</v>
      </c>
      <c r="N152">
        <f t="shared" si="17"/>
        <v>0</v>
      </c>
      <c r="O152">
        <f t="shared" si="18"/>
        <v>0</v>
      </c>
      <c r="P152">
        <f t="shared" si="19"/>
        <v>0</v>
      </c>
      <c r="Q152">
        <f t="shared" si="20"/>
        <v>0</v>
      </c>
      <c r="R152">
        <f t="shared" si="21"/>
        <v>0</v>
      </c>
      <c r="S152">
        <f t="shared" si="22"/>
        <v>0</v>
      </c>
      <c r="T152">
        <f t="shared" si="23"/>
        <v>0</v>
      </c>
      <c r="U152">
        <f t="shared" si="24"/>
        <v>0</v>
      </c>
      <c r="V152">
        <f t="shared" si="25"/>
        <v>0</v>
      </c>
      <c r="W152">
        <f t="shared" si="31"/>
        <v>0</v>
      </c>
      <c r="X152">
        <f t="shared" si="29"/>
        <v>0</v>
      </c>
      <c r="Y152">
        <f t="shared" si="29"/>
        <v>0</v>
      </c>
      <c r="Z152">
        <f t="shared" si="29"/>
        <v>0</v>
      </c>
      <c r="AA152">
        <f t="shared" si="29"/>
        <v>0</v>
      </c>
      <c r="AB152">
        <f t="shared" si="29"/>
        <v>0</v>
      </c>
      <c r="AC152">
        <f t="shared" si="29"/>
        <v>0</v>
      </c>
      <c r="AD152">
        <f t="shared" si="29"/>
        <v>0</v>
      </c>
      <c r="AE152">
        <f t="shared" si="30"/>
        <v>1</v>
      </c>
    </row>
    <row r="153" spans="2:31" x14ac:dyDescent="0.35">
      <c r="B153" t="s">
        <v>358</v>
      </c>
      <c r="C153">
        <v>59</v>
      </c>
      <c r="D153" t="s">
        <v>107</v>
      </c>
      <c r="E153" s="11">
        <v>42120</v>
      </c>
      <c r="L153">
        <f t="shared" si="15"/>
        <v>1</v>
      </c>
      <c r="M153">
        <f t="shared" si="16"/>
        <v>0</v>
      </c>
      <c r="N153">
        <f t="shared" si="17"/>
        <v>0</v>
      </c>
      <c r="O153">
        <f t="shared" si="18"/>
        <v>0</v>
      </c>
      <c r="P153">
        <f t="shared" si="19"/>
        <v>0</v>
      </c>
      <c r="Q153">
        <f t="shared" si="20"/>
        <v>0</v>
      </c>
      <c r="R153">
        <f t="shared" si="21"/>
        <v>0</v>
      </c>
      <c r="S153">
        <f t="shared" si="22"/>
        <v>0</v>
      </c>
      <c r="T153">
        <f t="shared" si="23"/>
        <v>0</v>
      </c>
      <c r="U153">
        <f t="shared" si="24"/>
        <v>0</v>
      </c>
      <c r="V153">
        <f t="shared" si="25"/>
        <v>0</v>
      </c>
      <c r="W153">
        <f t="shared" si="31"/>
        <v>0</v>
      </c>
      <c r="X153">
        <f t="shared" si="29"/>
        <v>0</v>
      </c>
      <c r="Y153">
        <f t="shared" si="29"/>
        <v>0</v>
      </c>
      <c r="Z153">
        <f t="shared" si="29"/>
        <v>0</v>
      </c>
      <c r="AA153">
        <f t="shared" si="29"/>
        <v>0</v>
      </c>
      <c r="AB153">
        <f t="shared" si="29"/>
        <v>0</v>
      </c>
      <c r="AC153">
        <f t="shared" si="29"/>
        <v>0</v>
      </c>
      <c r="AD153">
        <f t="shared" si="29"/>
        <v>0</v>
      </c>
      <c r="AE153">
        <f t="shared" si="30"/>
        <v>1</v>
      </c>
    </row>
    <row r="154" spans="2:31" x14ac:dyDescent="0.35">
      <c r="B154" t="s">
        <v>359</v>
      </c>
      <c r="C154">
        <v>60</v>
      </c>
      <c r="D154" t="s">
        <v>107</v>
      </c>
      <c r="E154" s="11">
        <v>42119</v>
      </c>
      <c r="L154">
        <f t="shared" si="15"/>
        <v>1</v>
      </c>
      <c r="M154">
        <f t="shared" si="16"/>
        <v>0</v>
      </c>
      <c r="N154">
        <f t="shared" si="17"/>
        <v>0</v>
      </c>
      <c r="O154">
        <f t="shared" si="18"/>
        <v>0</v>
      </c>
      <c r="P154">
        <f t="shared" si="19"/>
        <v>0</v>
      </c>
      <c r="Q154">
        <f t="shared" si="20"/>
        <v>0</v>
      </c>
      <c r="R154">
        <f t="shared" si="21"/>
        <v>0</v>
      </c>
      <c r="S154">
        <f t="shared" si="22"/>
        <v>0</v>
      </c>
      <c r="T154">
        <f t="shared" si="23"/>
        <v>0</v>
      </c>
      <c r="U154">
        <f t="shared" si="24"/>
        <v>0</v>
      </c>
      <c r="V154">
        <f t="shared" si="25"/>
        <v>0</v>
      </c>
      <c r="W154">
        <f t="shared" si="31"/>
        <v>0</v>
      </c>
      <c r="X154">
        <f t="shared" si="29"/>
        <v>0</v>
      </c>
      <c r="Y154">
        <f t="shared" si="29"/>
        <v>0</v>
      </c>
      <c r="Z154">
        <f t="shared" si="29"/>
        <v>0</v>
      </c>
      <c r="AA154">
        <f t="shared" si="29"/>
        <v>0</v>
      </c>
      <c r="AB154">
        <f t="shared" si="29"/>
        <v>0</v>
      </c>
      <c r="AC154">
        <f t="shared" ref="X154:AD191" si="32">IF(AND(OR($E154= $W$1, $E154&gt; $W$1), OR($E154= $W$2, $E154&lt; $W$2)), 1, 0)</f>
        <v>0</v>
      </c>
      <c r="AD154">
        <f t="shared" si="32"/>
        <v>0</v>
      </c>
      <c r="AE154">
        <f t="shared" si="30"/>
        <v>1</v>
      </c>
    </row>
    <row r="155" spans="2:31" x14ac:dyDescent="0.35">
      <c r="B155" t="s">
        <v>360</v>
      </c>
      <c r="C155">
        <v>61</v>
      </c>
      <c r="D155" t="s">
        <v>107</v>
      </c>
      <c r="E155" s="11">
        <v>42119</v>
      </c>
      <c r="L155">
        <f t="shared" si="15"/>
        <v>1</v>
      </c>
      <c r="M155">
        <f t="shared" si="16"/>
        <v>0</v>
      </c>
      <c r="N155">
        <f t="shared" si="17"/>
        <v>0</v>
      </c>
      <c r="O155">
        <f t="shared" si="18"/>
        <v>0</v>
      </c>
      <c r="P155">
        <f t="shared" si="19"/>
        <v>0</v>
      </c>
      <c r="Q155">
        <f t="shared" si="20"/>
        <v>0</v>
      </c>
      <c r="R155">
        <f t="shared" si="21"/>
        <v>0</v>
      </c>
      <c r="S155">
        <f t="shared" si="22"/>
        <v>0</v>
      </c>
      <c r="T155">
        <f t="shared" si="23"/>
        <v>0</v>
      </c>
      <c r="U155">
        <f t="shared" si="24"/>
        <v>0</v>
      </c>
      <c r="V155">
        <f t="shared" si="25"/>
        <v>0</v>
      </c>
      <c r="W155">
        <f t="shared" si="31"/>
        <v>0</v>
      </c>
      <c r="X155">
        <f t="shared" si="32"/>
        <v>0</v>
      </c>
      <c r="Y155">
        <f t="shared" si="32"/>
        <v>0</v>
      </c>
      <c r="Z155">
        <f t="shared" si="32"/>
        <v>0</v>
      </c>
      <c r="AA155">
        <f t="shared" si="32"/>
        <v>0</v>
      </c>
      <c r="AB155">
        <f t="shared" si="32"/>
        <v>0</v>
      </c>
      <c r="AC155">
        <f t="shared" si="32"/>
        <v>0</v>
      </c>
      <c r="AD155">
        <f t="shared" si="32"/>
        <v>0</v>
      </c>
      <c r="AE155">
        <f t="shared" si="30"/>
        <v>1</v>
      </c>
    </row>
    <row r="156" spans="2:31" x14ac:dyDescent="0.35">
      <c r="B156" t="s">
        <v>361</v>
      </c>
      <c r="C156">
        <v>62</v>
      </c>
      <c r="D156" t="s">
        <v>107</v>
      </c>
      <c r="E156" s="11">
        <v>42120</v>
      </c>
      <c r="L156">
        <f t="shared" si="15"/>
        <v>1</v>
      </c>
      <c r="M156">
        <f t="shared" si="16"/>
        <v>0</v>
      </c>
      <c r="N156">
        <f t="shared" si="17"/>
        <v>0</v>
      </c>
      <c r="O156">
        <f t="shared" si="18"/>
        <v>0</v>
      </c>
      <c r="P156">
        <f t="shared" si="19"/>
        <v>0</v>
      </c>
      <c r="Q156">
        <f t="shared" si="20"/>
        <v>0</v>
      </c>
      <c r="R156">
        <f t="shared" si="21"/>
        <v>0</v>
      </c>
      <c r="S156">
        <f t="shared" si="22"/>
        <v>0</v>
      </c>
      <c r="T156">
        <f t="shared" si="23"/>
        <v>0</v>
      </c>
      <c r="U156">
        <f t="shared" si="24"/>
        <v>0</v>
      </c>
      <c r="V156">
        <f t="shared" si="25"/>
        <v>0</v>
      </c>
      <c r="W156">
        <f t="shared" si="31"/>
        <v>0</v>
      </c>
      <c r="X156">
        <f t="shared" si="32"/>
        <v>0</v>
      </c>
      <c r="Y156">
        <f t="shared" si="32"/>
        <v>0</v>
      </c>
      <c r="Z156">
        <f t="shared" si="32"/>
        <v>0</v>
      </c>
      <c r="AA156">
        <f t="shared" si="32"/>
        <v>0</v>
      </c>
      <c r="AB156">
        <f t="shared" si="32"/>
        <v>0</v>
      </c>
      <c r="AC156">
        <f t="shared" si="32"/>
        <v>0</v>
      </c>
      <c r="AD156">
        <f t="shared" si="32"/>
        <v>0</v>
      </c>
      <c r="AE156">
        <f t="shared" si="30"/>
        <v>1</v>
      </c>
    </row>
    <row r="157" spans="2:31" x14ac:dyDescent="0.35">
      <c r="B157" t="s">
        <v>362</v>
      </c>
      <c r="C157">
        <v>63</v>
      </c>
      <c r="D157" t="s">
        <v>107</v>
      </c>
      <c r="E157" s="11">
        <v>42120</v>
      </c>
      <c r="L157">
        <f t="shared" si="15"/>
        <v>1</v>
      </c>
      <c r="M157">
        <f t="shared" si="16"/>
        <v>0</v>
      </c>
      <c r="N157">
        <f t="shared" si="17"/>
        <v>0</v>
      </c>
      <c r="O157">
        <f t="shared" si="18"/>
        <v>0</v>
      </c>
      <c r="P157">
        <f t="shared" si="19"/>
        <v>0</v>
      </c>
      <c r="Q157">
        <f t="shared" si="20"/>
        <v>0</v>
      </c>
      <c r="R157">
        <f t="shared" si="21"/>
        <v>0</v>
      </c>
      <c r="S157">
        <f t="shared" si="22"/>
        <v>0</v>
      </c>
      <c r="T157">
        <f t="shared" si="23"/>
        <v>0</v>
      </c>
      <c r="U157">
        <f t="shared" si="24"/>
        <v>0</v>
      </c>
      <c r="V157">
        <f t="shared" si="25"/>
        <v>0</v>
      </c>
      <c r="W157">
        <f t="shared" si="31"/>
        <v>0</v>
      </c>
      <c r="X157">
        <f t="shared" si="32"/>
        <v>0</v>
      </c>
      <c r="Y157">
        <f t="shared" si="32"/>
        <v>0</v>
      </c>
      <c r="Z157">
        <f t="shared" si="32"/>
        <v>0</v>
      </c>
      <c r="AA157">
        <f t="shared" si="32"/>
        <v>0</v>
      </c>
      <c r="AB157">
        <f t="shared" si="32"/>
        <v>0</v>
      </c>
      <c r="AC157">
        <f t="shared" si="32"/>
        <v>0</v>
      </c>
      <c r="AD157">
        <f t="shared" si="32"/>
        <v>0</v>
      </c>
      <c r="AE157">
        <f t="shared" si="30"/>
        <v>1</v>
      </c>
    </row>
    <row r="158" spans="2:31" x14ac:dyDescent="0.35">
      <c r="B158" t="s">
        <v>363</v>
      </c>
      <c r="C158">
        <v>64</v>
      </c>
      <c r="D158" t="s">
        <v>107</v>
      </c>
      <c r="E158" s="11">
        <v>42120</v>
      </c>
      <c r="L158">
        <f t="shared" si="15"/>
        <v>1</v>
      </c>
      <c r="M158">
        <f t="shared" si="16"/>
        <v>0</v>
      </c>
      <c r="N158">
        <f t="shared" si="17"/>
        <v>0</v>
      </c>
      <c r="O158">
        <f t="shared" si="18"/>
        <v>0</v>
      </c>
      <c r="P158">
        <f t="shared" si="19"/>
        <v>0</v>
      </c>
      <c r="Q158">
        <f t="shared" si="20"/>
        <v>0</v>
      </c>
      <c r="R158">
        <f t="shared" si="21"/>
        <v>0</v>
      </c>
      <c r="S158">
        <f t="shared" si="22"/>
        <v>0</v>
      </c>
      <c r="T158">
        <f t="shared" si="23"/>
        <v>0</v>
      </c>
      <c r="U158">
        <f t="shared" si="24"/>
        <v>0</v>
      </c>
      <c r="V158">
        <f t="shared" si="25"/>
        <v>0</v>
      </c>
      <c r="W158">
        <f t="shared" si="31"/>
        <v>0</v>
      </c>
      <c r="X158">
        <f t="shared" si="32"/>
        <v>0</v>
      </c>
      <c r="Y158">
        <f t="shared" si="32"/>
        <v>0</v>
      </c>
      <c r="Z158">
        <f t="shared" si="32"/>
        <v>0</v>
      </c>
      <c r="AA158">
        <f t="shared" si="32"/>
        <v>0</v>
      </c>
      <c r="AB158">
        <f t="shared" si="32"/>
        <v>0</v>
      </c>
      <c r="AC158">
        <f t="shared" si="32"/>
        <v>0</v>
      </c>
      <c r="AD158">
        <f t="shared" si="32"/>
        <v>0</v>
      </c>
      <c r="AE158">
        <f t="shared" si="30"/>
        <v>1</v>
      </c>
    </row>
    <row r="159" spans="2:31" x14ac:dyDescent="0.35">
      <c r="B159" t="s">
        <v>364</v>
      </c>
      <c r="C159">
        <v>65</v>
      </c>
      <c r="D159" t="s">
        <v>107</v>
      </c>
      <c r="E159" s="11">
        <v>42120</v>
      </c>
      <c r="L159">
        <f t="shared" si="15"/>
        <v>1</v>
      </c>
      <c r="M159">
        <f t="shared" si="16"/>
        <v>0</v>
      </c>
      <c r="N159">
        <f t="shared" si="17"/>
        <v>0</v>
      </c>
      <c r="O159">
        <f t="shared" si="18"/>
        <v>0</v>
      </c>
      <c r="P159">
        <f t="shared" si="19"/>
        <v>0</v>
      </c>
      <c r="Q159">
        <f t="shared" si="20"/>
        <v>0</v>
      </c>
      <c r="R159">
        <f t="shared" si="21"/>
        <v>0</v>
      </c>
      <c r="S159">
        <f t="shared" si="22"/>
        <v>0</v>
      </c>
      <c r="T159">
        <f t="shared" si="23"/>
        <v>0</v>
      </c>
      <c r="U159">
        <f t="shared" si="24"/>
        <v>0</v>
      </c>
      <c r="V159">
        <f t="shared" si="25"/>
        <v>0</v>
      </c>
      <c r="W159">
        <f t="shared" si="31"/>
        <v>0</v>
      </c>
      <c r="X159">
        <f t="shared" si="32"/>
        <v>0</v>
      </c>
      <c r="Y159">
        <f t="shared" si="32"/>
        <v>0</v>
      </c>
      <c r="Z159">
        <f t="shared" si="32"/>
        <v>0</v>
      </c>
      <c r="AA159">
        <f t="shared" si="32"/>
        <v>0</v>
      </c>
      <c r="AB159">
        <f t="shared" si="32"/>
        <v>0</v>
      </c>
      <c r="AC159">
        <f t="shared" si="32"/>
        <v>0</v>
      </c>
      <c r="AD159">
        <f t="shared" si="32"/>
        <v>0</v>
      </c>
      <c r="AE159">
        <f t="shared" si="30"/>
        <v>1</v>
      </c>
    </row>
    <row r="160" spans="2:31" x14ac:dyDescent="0.35">
      <c r="B160" t="s">
        <v>365</v>
      </c>
      <c r="C160">
        <v>66</v>
      </c>
      <c r="D160" t="s">
        <v>107</v>
      </c>
      <c r="E160" s="11">
        <v>42136</v>
      </c>
      <c r="L160">
        <f t="shared" si="15"/>
        <v>0</v>
      </c>
      <c r="M160">
        <f t="shared" si="16"/>
        <v>0</v>
      </c>
      <c r="N160">
        <f t="shared" si="17"/>
        <v>1</v>
      </c>
      <c r="O160">
        <f t="shared" si="18"/>
        <v>0</v>
      </c>
      <c r="P160">
        <f t="shared" si="19"/>
        <v>0</v>
      </c>
      <c r="Q160">
        <f t="shared" si="20"/>
        <v>0</v>
      </c>
      <c r="R160">
        <f t="shared" si="21"/>
        <v>0</v>
      </c>
      <c r="S160">
        <f t="shared" si="22"/>
        <v>0</v>
      </c>
      <c r="T160">
        <f t="shared" si="23"/>
        <v>0</v>
      </c>
      <c r="U160">
        <f t="shared" si="24"/>
        <v>0</v>
      </c>
      <c r="V160">
        <f t="shared" si="25"/>
        <v>0</v>
      </c>
      <c r="W160">
        <f t="shared" si="31"/>
        <v>0</v>
      </c>
      <c r="X160">
        <f t="shared" si="32"/>
        <v>0</v>
      </c>
      <c r="Y160">
        <f t="shared" si="32"/>
        <v>0</v>
      </c>
      <c r="Z160">
        <f t="shared" si="32"/>
        <v>0</v>
      </c>
      <c r="AA160">
        <f t="shared" si="32"/>
        <v>0</v>
      </c>
      <c r="AB160">
        <f t="shared" si="32"/>
        <v>0</v>
      </c>
      <c r="AC160">
        <f t="shared" si="32"/>
        <v>0</v>
      </c>
      <c r="AD160">
        <f t="shared" si="32"/>
        <v>0</v>
      </c>
      <c r="AE160">
        <f t="shared" si="30"/>
        <v>1</v>
      </c>
    </row>
    <row r="161" spans="2:31" x14ac:dyDescent="0.35">
      <c r="B161" t="s">
        <v>366</v>
      </c>
      <c r="C161">
        <v>67</v>
      </c>
      <c r="D161" t="s">
        <v>107</v>
      </c>
      <c r="E161" s="11">
        <v>42120</v>
      </c>
      <c r="L161">
        <f t="shared" si="15"/>
        <v>1</v>
      </c>
      <c r="M161">
        <f t="shared" si="16"/>
        <v>0</v>
      </c>
      <c r="N161">
        <f t="shared" si="17"/>
        <v>0</v>
      </c>
      <c r="O161">
        <f t="shared" si="18"/>
        <v>0</v>
      </c>
      <c r="P161">
        <f t="shared" si="19"/>
        <v>0</v>
      </c>
      <c r="Q161">
        <f t="shared" si="20"/>
        <v>0</v>
      </c>
      <c r="R161">
        <f t="shared" si="21"/>
        <v>0</v>
      </c>
      <c r="S161">
        <f t="shared" si="22"/>
        <v>0</v>
      </c>
      <c r="T161">
        <f t="shared" si="23"/>
        <v>0</v>
      </c>
      <c r="U161">
        <f t="shared" si="24"/>
        <v>0</v>
      </c>
      <c r="V161">
        <f t="shared" si="25"/>
        <v>0</v>
      </c>
      <c r="W161">
        <f t="shared" si="31"/>
        <v>0</v>
      </c>
      <c r="X161">
        <f t="shared" si="32"/>
        <v>0</v>
      </c>
      <c r="Y161">
        <f t="shared" si="32"/>
        <v>0</v>
      </c>
      <c r="Z161">
        <f t="shared" si="32"/>
        <v>0</v>
      </c>
      <c r="AA161">
        <f t="shared" si="32"/>
        <v>0</v>
      </c>
      <c r="AB161">
        <f t="shared" si="32"/>
        <v>0</v>
      </c>
      <c r="AC161">
        <f t="shared" si="32"/>
        <v>0</v>
      </c>
      <c r="AD161">
        <f t="shared" si="32"/>
        <v>0</v>
      </c>
      <c r="AE161">
        <f t="shared" si="30"/>
        <v>1</v>
      </c>
    </row>
    <row r="162" spans="2:31" x14ac:dyDescent="0.35">
      <c r="B162" t="s">
        <v>367</v>
      </c>
      <c r="C162">
        <v>68</v>
      </c>
      <c r="D162" t="s">
        <v>107</v>
      </c>
      <c r="E162" s="11">
        <v>42120</v>
      </c>
      <c r="L162">
        <f t="shared" si="15"/>
        <v>1</v>
      </c>
      <c r="M162">
        <f t="shared" si="16"/>
        <v>0</v>
      </c>
      <c r="N162">
        <f t="shared" si="17"/>
        <v>0</v>
      </c>
      <c r="O162">
        <f t="shared" si="18"/>
        <v>0</v>
      </c>
      <c r="P162">
        <f t="shared" si="19"/>
        <v>0</v>
      </c>
      <c r="Q162">
        <f t="shared" si="20"/>
        <v>0</v>
      </c>
      <c r="R162">
        <f t="shared" si="21"/>
        <v>0</v>
      </c>
      <c r="S162">
        <f t="shared" si="22"/>
        <v>0</v>
      </c>
      <c r="T162">
        <f t="shared" si="23"/>
        <v>0</v>
      </c>
      <c r="U162">
        <f t="shared" si="24"/>
        <v>0</v>
      </c>
      <c r="V162">
        <f t="shared" si="25"/>
        <v>0</v>
      </c>
      <c r="W162">
        <f t="shared" si="31"/>
        <v>0</v>
      </c>
      <c r="X162">
        <f t="shared" si="32"/>
        <v>0</v>
      </c>
      <c r="Y162">
        <f t="shared" si="32"/>
        <v>0</v>
      </c>
      <c r="Z162">
        <f t="shared" si="32"/>
        <v>0</v>
      </c>
      <c r="AA162">
        <f t="shared" si="32"/>
        <v>0</v>
      </c>
      <c r="AB162">
        <f t="shared" si="32"/>
        <v>0</v>
      </c>
      <c r="AC162">
        <f t="shared" si="32"/>
        <v>0</v>
      </c>
      <c r="AD162">
        <f t="shared" si="32"/>
        <v>0</v>
      </c>
      <c r="AE162">
        <f t="shared" si="30"/>
        <v>1</v>
      </c>
    </row>
    <row r="163" spans="2:31" x14ac:dyDescent="0.35">
      <c r="B163" t="s">
        <v>368</v>
      </c>
      <c r="C163">
        <v>69</v>
      </c>
      <c r="D163" t="s">
        <v>107</v>
      </c>
      <c r="E163" s="11">
        <v>42120</v>
      </c>
      <c r="L163">
        <f t="shared" si="15"/>
        <v>1</v>
      </c>
      <c r="M163">
        <f t="shared" si="16"/>
        <v>0</v>
      </c>
      <c r="N163">
        <f t="shared" si="17"/>
        <v>0</v>
      </c>
      <c r="O163">
        <f t="shared" si="18"/>
        <v>0</v>
      </c>
      <c r="P163">
        <f t="shared" si="19"/>
        <v>0</v>
      </c>
      <c r="Q163">
        <f t="shared" si="20"/>
        <v>0</v>
      </c>
      <c r="R163">
        <f t="shared" si="21"/>
        <v>0</v>
      </c>
      <c r="S163">
        <f t="shared" si="22"/>
        <v>0</v>
      </c>
      <c r="T163">
        <f t="shared" si="23"/>
        <v>0</v>
      </c>
      <c r="U163">
        <f t="shared" si="24"/>
        <v>0</v>
      </c>
      <c r="V163">
        <f t="shared" si="25"/>
        <v>0</v>
      </c>
      <c r="W163">
        <f t="shared" si="31"/>
        <v>0</v>
      </c>
      <c r="X163">
        <f t="shared" si="32"/>
        <v>0</v>
      </c>
      <c r="Y163">
        <f t="shared" si="32"/>
        <v>0</v>
      </c>
      <c r="Z163">
        <f t="shared" si="32"/>
        <v>0</v>
      </c>
      <c r="AA163">
        <f t="shared" si="32"/>
        <v>0</v>
      </c>
      <c r="AB163">
        <f t="shared" si="32"/>
        <v>0</v>
      </c>
      <c r="AC163">
        <f t="shared" si="32"/>
        <v>0</v>
      </c>
      <c r="AD163">
        <f t="shared" si="32"/>
        <v>0</v>
      </c>
      <c r="AE163">
        <f t="shared" si="30"/>
        <v>1</v>
      </c>
    </row>
    <row r="164" spans="2:31" x14ac:dyDescent="0.35">
      <c r="B164" t="s">
        <v>369</v>
      </c>
      <c r="C164">
        <v>70</v>
      </c>
      <c r="D164" t="s">
        <v>107</v>
      </c>
      <c r="E164" s="11">
        <v>42120</v>
      </c>
      <c r="L164">
        <f t="shared" si="15"/>
        <v>1</v>
      </c>
      <c r="M164">
        <f t="shared" si="16"/>
        <v>0</v>
      </c>
      <c r="N164">
        <f t="shared" si="17"/>
        <v>0</v>
      </c>
      <c r="O164">
        <f t="shared" si="18"/>
        <v>0</v>
      </c>
      <c r="P164">
        <f t="shared" si="19"/>
        <v>0</v>
      </c>
      <c r="Q164">
        <f t="shared" si="20"/>
        <v>0</v>
      </c>
      <c r="R164">
        <f t="shared" si="21"/>
        <v>0</v>
      </c>
      <c r="S164">
        <f t="shared" si="22"/>
        <v>0</v>
      </c>
      <c r="T164">
        <f t="shared" si="23"/>
        <v>0</v>
      </c>
      <c r="U164">
        <f t="shared" si="24"/>
        <v>0</v>
      </c>
      <c r="V164">
        <f t="shared" si="25"/>
        <v>0</v>
      </c>
      <c r="W164">
        <f t="shared" si="31"/>
        <v>0</v>
      </c>
      <c r="X164">
        <f t="shared" si="32"/>
        <v>0</v>
      </c>
      <c r="Y164">
        <f t="shared" si="32"/>
        <v>0</v>
      </c>
      <c r="Z164">
        <f t="shared" si="32"/>
        <v>0</v>
      </c>
      <c r="AA164">
        <f t="shared" si="32"/>
        <v>0</v>
      </c>
      <c r="AB164">
        <f t="shared" si="32"/>
        <v>0</v>
      </c>
      <c r="AC164">
        <f t="shared" si="32"/>
        <v>0</v>
      </c>
      <c r="AD164">
        <f t="shared" si="32"/>
        <v>0</v>
      </c>
      <c r="AE164">
        <f t="shared" si="30"/>
        <v>1</v>
      </c>
    </row>
    <row r="165" spans="2:31" x14ac:dyDescent="0.35">
      <c r="B165" t="s">
        <v>370</v>
      </c>
      <c r="C165">
        <v>71</v>
      </c>
      <c r="D165" t="s">
        <v>107</v>
      </c>
      <c r="E165" s="11">
        <v>42120</v>
      </c>
      <c r="L165">
        <f t="shared" si="15"/>
        <v>1</v>
      </c>
      <c r="M165">
        <f t="shared" si="16"/>
        <v>0</v>
      </c>
      <c r="N165">
        <f t="shared" si="17"/>
        <v>0</v>
      </c>
      <c r="O165">
        <f t="shared" si="18"/>
        <v>0</v>
      </c>
      <c r="P165">
        <f t="shared" si="19"/>
        <v>0</v>
      </c>
      <c r="Q165">
        <f t="shared" si="20"/>
        <v>0</v>
      </c>
      <c r="R165">
        <f t="shared" si="21"/>
        <v>0</v>
      </c>
      <c r="S165">
        <f t="shared" si="22"/>
        <v>0</v>
      </c>
      <c r="T165">
        <f t="shared" si="23"/>
        <v>0</v>
      </c>
      <c r="U165">
        <f t="shared" si="24"/>
        <v>0</v>
      </c>
      <c r="V165">
        <f t="shared" si="25"/>
        <v>0</v>
      </c>
      <c r="W165">
        <f t="shared" si="31"/>
        <v>0</v>
      </c>
      <c r="X165">
        <f t="shared" si="32"/>
        <v>0</v>
      </c>
      <c r="Y165">
        <f t="shared" si="32"/>
        <v>0</v>
      </c>
      <c r="Z165">
        <f t="shared" si="32"/>
        <v>0</v>
      </c>
      <c r="AA165">
        <f t="shared" si="32"/>
        <v>0</v>
      </c>
      <c r="AB165">
        <f t="shared" si="32"/>
        <v>0</v>
      </c>
      <c r="AC165">
        <f t="shared" si="32"/>
        <v>0</v>
      </c>
      <c r="AD165">
        <f t="shared" si="32"/>
        <v>0</v>
      </c>
      <c r="AE165">
        <f t="shared" si="30"/>
        <v>1</v>
      </c>
    </row>
    <row r="166" spans="2:31" x14ac:dyDescent="0.35">
      <c r="B166" t="s">
        <v>371</v>
      </c>
      <c r="C166">
        <v>72</v>
      </c>
      <c r="D166" t="s">
        <v>107</v>
      </c>
      <c r="E166" s="11">
        <v>42120</v>
      </c>
      <c r="L166">
        <f t="shared" si="15"/>
        <v>1</v>
      </c>
      <c r="M166">
        <f t="shared" si="16"/>
        <v>0</v>
      </c>
      <c r="N166">
        <f t="shared" si="17"/>
        <v>0</v>
      </c>
      <c r="O166">
        <f t="shared" si="18"/>
        <v>0</v>
      </c>
      <c r="P166">
        <f t="shared" si="19"/>
        <v>0</v>
      </c>
      <c r="Q166">
        <f t="shared" si="20"/>
        <v>0</v>
      </c>
      <c r="R166">
        <f t="shared" si="21"/>
        <v>0</v>
      </c>
      <c r="S166">
        <f t="shared" si="22"/>
        <v>0</v>
      </c>
      <c r="T166">
        <f t="shared" si="23"/>
        <v>0</v>
      </c>
      <c r="U166">
        <f t="shared" si="24"/>
        <v>0</v>
      </c>
      <c r="V166">
        <f t="shared" si="25"/>
        <v>0</v>
      </c>
      <c r="W166">
        <f t="shared" si="31"/>
        <v>0</v>
      </c>
      <c r="X166">
        <f t="shared" si="32"/>
        <v>0</v>
      </c>
      <c r="Y166">
        <f t="shared" si="32"/>
        <v>0</v>
      </c>
      <c r="Z166">
        <f t="shared" si="32"/>
        <v>0</v>
      </c>
      <c r="AA166">
        <f t="shared" si="32"/>
        <v>0</v>
      </c>
      <c r="AB166">
        <f t="shared" si="32"/>
        <v>0</v>
      </c>
      <c r="AC166">
        <f t="shared" si="32"/>
        <v>0</v>
      </c>
      <c r="AD166">
        <f t="shared" si="32"/>
        <v>0</v>
      </c>
      <c r="AE166">
        <f t="shared" si="30"/>
        <v>1</v>
      </c>
    </row>
    <row r="167" spans="2:31" x14ac:dyDescent="0.35">
      <c r="B167" t="s">
        <v>372</v>
      </c>
      <c r="C167">
        <v>73</v>
      </c>
      <c r="D167" t="s">
        <v>107</v>
      </c>
      <c r="E167" s="11">
        <v>42120</v>
      </c>
      <c r="L167">
        <f t="shared" si="15"/>
        <v>1</v>
      </c>
      <c r="M167">
        <f t="shared" si="16"/>
        <v>0</v>
      </c>
      <c r="N167">
        <f t="shared" si="17"/>
        <v>0</v>
      </c>
      <c r="O167">
        <f t="shared" si="18"/>
        <v>0</v>
      </c>
      <c r="P167">
        <f t="shared" si="19"/>
        <v>0</v>
      </c>
      <c r="Q167">
        <f t="shared" si="20"/>
        <v>0</v>
      </c>
      <c r="R167">
        <f t="shared" si="21"/>
        <v>0</v>
      </c>
      <c r="S167">
        <f t="shared" si="22"/>
        <v>0</v>
      </c>
      <c r="T167">
        <f t="shared" si="23"/>
        <v>0</v>
      </c>
      <c r="U167">
        <f t="shared" si="24"/>
        <v>0</v>
      </c>
      <c r="V167">
        <f t="shared" si="25"/>
        <v>0</v>
      </c>
      <c r="W167">
        <f t="shared" si="31"/>
        <v>0</v>
      </c>
      <c r="X167">
        <f t="shared" si="32"/>
        <v>0</v>
      </c>
      <c r="Y167">
        <f t="shared" si="32"/>
        <v>0</v>
      </c>
      <c r="Z167">
        <f t="shared" si="32"/>
        <v>0</v>
      </c>
      <c r="AA167">
        <f t="shared" si="32"/>
        <v>0</v>
      </c>
      <c r="AB167">
        <f t="shared" si="32"/>
        <v>0</v>
      </c>
      <c r="AC167">
        <f t="shared" si="32"/>
        <v>0</v>
      </c>
      <c r="AD167">
        <f t="shared" si="32"/>
        <v>0</v>
      </c>
      <c r="AE167">
        <f t="shared" si="30"/>
        <v>1</v>
      </c>
    </row>
    <row r="168" spans="2:31" x14ac:dyDescent="0.35">
      <c r="B168" t="s">
        <v>373</v>
      </c>
      <c r="C168">
        <v>74</v>
      </c>
      <c r="D168" t="s">
        <v>107</v>
      </c>
      <c r="E168" s="11">
        <v>42120</v>
      </c>
      <c r="L168">
        <f t="shared" si="15"/>
        <v>1</v>
      </c>
      <c r="M168">
        <f t="shared" si="16"/>
        <v>0</v>
      </c>
      <c r="N168">
        <f t="shared" si="17"/>
        <v>0</v>
      </c>
      <c r="O168">
        <f t="shared" si="18"/>
        <v>0</v>
      </c>
      <c r="P168">
        <f t="shared" si="19"/>
        <v>0</v>
      </c>
      <c r="Q168">
        <f t="shared" si="20"/>
        <v>0</v>
      </c>
      <c r="R168">
        <f t="shared" si="21"/>
        <v>0</v>
      </c>
      <c r="S168">
        <f t="shared" si="22"/>
        <v>0</v>
      </c>
      <c r="T168">
        <f t="shared" si="23"/>
        <v>0</v>
      </c>
      <c r="U168">
        <f t="shared" si="24"/>
        <v>0</v>
      </c>
      <c r="V168">
        <f t="shared" si="25"/>
        <v>0</v>
      </c>
      <c r="W168">
        <f t="shared" si="31"/>
        <v>0</v>
      </c>
      <c r="X168">
        <f t="shared" si="32"/>
        <v>0</v>
      </c>
      <c r="Y168">
        <f t="shared" si="32"/>
        <v>0</v>
      </c>
      <c r="Z168">
        <f t="shared" si="32"/>
        <v>0</v>
      </c>
      <c r="AA168">
        <f t="shared" si="32"/>
        <v>0</v>
      </c>
      <c r="AB168">
        <f t="shared" si="32"/>
        <v>0</v>
      </c>
      <c r="AC168">
        <f t="shared" si="32"/>
        <v>0</v>
      </c>
      <c r="AD168">
        <f t="shared" si="32"/>
        <v>0</v>
      </c>
      <c r="AE168">
        <f t="shared" si="30"/>
        <v>1</v>
      </c>
    </row>
    <row r="169" spans="2:31" x14ac:dyDescent="0.35">
      <c r="B169" t="s">
        <v>374</v>
      </c>
      <c r="C169">
        <v>75</v>
      </c>
      <c r="D169" t="s">
        <v>107</v>
      </c>
      <c r="E169" s="11">
        <v>42120</v>
      </c>
      <c r="L169">
        <f t="shared" si="15"/>
        <v>1</v>
      </c>
      <c r="M169">
        <f t="shared" si="16"/>
        <v>0</v>
      </c>
      <c r="N169">
        <f t="shared" si="17"/>
        <v>0</v>
      </c>
      <c r="O169">
        <f t="shared" si="18"/>
        <v>0</v>
      </c>
      <c r="P169">
        <f t="shared" si="19"/>
        <v>0</v>
      </c>
      <c r="Q169">
        <f t="shared" si="20"/>
        <v>0</v>
      </c>
      <c r="R169">
        <f t="shared" si="21"/>
        <v>0</v>
      </c>
      <c r="S169">
        <f t="shared" si="22"/>
        <v>0</v>
      </c>
      <c r="T169">
        <f t="shared" si="23"/>
        <v>0</v>
      </c>
      <c r="U169">
        <f t="shared" si="24"/>
        <v>0</v>
      </c>
      <c r="V169">
        <f t="shared" si="25"/>
        <v>0</v>
      </c>
      <c r="W169">
        <f t="shared" si="31"/>
        <v>0</v>
      </c>
      <c r="X169">
        <f t="shared" si="32"/>
        <v>0</v>
      </c>
      <c r="Y169">
        <f t="shared" si="32"/>
        <v>0</v>
      </c>
      <c r="Z169">
        <f t="shared" si="32"/>
        <v>0</v>
      </c>
      <c r="AA169">
        <f t="shared" si="32"/>
        <v>0</v>
      </c>
      <c r="AB169">
        <f t="shared" si="32"/>
        <v>0</v>
      </c>
      <c r="AC169">
        <f t="shared" si="32"/>
        <v>0</v>
      </c>
      <c r="AD169">
        <f t="shared" si="32"/>
        <v>0</v>
      </c>
      <c r="AE169">
        <f t="shared" si="30"/>
        <v>1</v>
      </c>
    </row>
    <row r="170" spans="2:31" x14ac:dyDescent="0.35">
      <c r="B170" t="s">
        <v>375</v>
      </c>
      <c r="C170">
        <v>76</v>
      </c>
      <c r="D170" t="s">
        <v>107</v>
      </c>
      <c r="E170" s="11">
        <v>42120</v>
      </c>
      <c r="L170">
        <f t="shared" si="15"/>
        <v>1</v>
      </c>
      <c r="M170">
        <f t="shared" si="16"/>
        <v>0</v>
      </c>
      <c r="N170">
        <f t="shared" si="17"/>
        <v>0</v>
      </c>
      <c r="O170">
        <f t="shared" si="18"/>
        <v>0</v>
      </c>
      <c r="P170">
        <f t="shared" si="19"/>
        <v>0</v>
      </c>
      <c r="Q170">
        <f t="shared" si="20"/>
        <v>0</v>
      </c>
      <c r="R170">
        <f t="shared" si="21"/>
        <v>0</v>
      </c>
      <c r="S170">
        <f t="shared" si="22"/>
        <v>0</v>
      </c>
      <c r="T170">
        <f t="shared" si="23"/>
        <v>0</v>
      </c>
      <c r="U170">
        <f t="shared" si="24"/>
        <v>0</v>
      </c>
      <c r="V170">
        <f t="shared" si="25"/>
        <v>0</v>
      </c>
      <c r="W170">
        <f t="shared" si="31"/>
        <v>0</v>
      </c>
      <c r="X170">
        <f t="shared" si="32"/>
        <v>0</v>
      </c>
      <c r="Y170">
        <f t="shared" si="32"/>
        <v>0</v>
      </c>
      <c r="Z170">
        <f t="shared" si="32"/>
        <v>0</v>
      </c>
      <c r="AA170">
        <f t="shared" si="32"/>
        <v>0</v>
      </c>
      <c r="AB170">
        <f t="shared" si="32"/>
        <v>0</v>
      </c>
      <c r="AC170">
        <f t="shared" si="32"/>
        <v>0</v>
      </c>
      <c r="AD170">
        <f t="shared" si="32"/>
        <v>0</v>
      </c>
      <c r="AE170">
        <f t="shared" si="30"/>
        <v>1</v>
      </c>
    </row>
    <row r="171" spans="2:31" x14ac:dyDescent="0.35">
      <c r="B171" t="s">
        <v>376</v>
      </c>
      <c r="C171">
        <v>77</v>
      </c>
      <c r="D171" t="s">
        <v>107</v>
      </c>
      <c r="E171" s="11">
        <v>42120</v>
      </c>
      <c r="L171">
        <f t="shared" si="15"/>
        <v>1</v>
      </c>
      <c r="M171">
        <f t="shared" si="16"/>
        <v>0</v>
      </c>
      <c r="N171">
        <f t="shared" si="17"/>
        <v>0</v>
      </c>
      <c r="O171">
        <f t="shared" si="18"/>
        <v>0</v>
      </c>
      <c r="P171">
        <f t="shared" si="19"/>
        <v>0</v>
      </c>
      <c r="Q171">
        <f t="shared" si="20"/>
        <v>0</v>
      </c>
      <c r="R171">
        <f t="shared" si="21"/>
        <v>0</v>
      </c>
      <c r="S171">
        <f t="shared" si="22"/>
        <v>0</v>
      </c>
      <c r="T171">
        <f t="shared" si="23"/>
        <v>0</v>
      </c>
      <c r="U171">
        <f t="shared" si="24"/>
        <v>0</v>
      </c>
      <c r="V171">
        <f t="shared" si="25"/>
        <v>0</v>
      </c>
      <c r="W171">
        <f t="shared" si="31"/>
        <v>0</v>
      </c>
      <c r="X171">
        <f t="shared" si="32"/>
        <v>0</v>
      </c>
      <c r="Y171">
        <f t="shared" si="32"/>
        <v>0</v>
      </c>
      <c r="Z171">
        <f t="shared" si="32"/>
        <v>0</v>
      </c>
      <c r="AA171">
        <f t="shared" si="32"/>
        <v>0</v>
      </c>
      <c r="AB171">
        <f t="shared" si="32"/>
        <v>0</v>
      </c>
      <c r="AC171">
        <f t="shared" si="32"/>
        <v>0</v>
      </c>
      <c r="AD171">
        <f t="shared" si="32"/>
        <v>0</v>
      </c>
      <c r="AE171">
        <f t="shared" si="30"/>
        <v>1</v>
      </c>
    </row>
    <row r="172" spans="2:31" x14ac:dyDescent="0.35">
      <c r="B172" t="s">
        <v>377</v>
      </c>
      <c r="C172">
        <v>78</v>
      </c>
      <c r="D172" t="s">
        <v>107</v>
      </c>
      <c r="E172" s="11">
        <v>42120</v>
      </c>
      <c r="L172">
        <f t="shared" si="15"/>
        <v>1</v>
      </c>
      <c r="M172">
        <f t="shared" si="16"/>
        <v>0</v>
      </c>
      <c r="N172">
        <f t="shared" si="17"/>
        <v>0</v>
      </c>
      <c r="O172">
        <f t="shared" si="18"/>
        <v>0</v>
      </c>
      <c r="P172">
        <f t="shared" si="19"/>
        <v>0</v>
      </c>
      <c r="Q172">
        <f t="shared" si="20"/>
        <v>0</v>
      </c>
      <c r="R172">
        <f t="shared" si="21"/>
        <v>0</v>
      </c>
      <c r="S172">
        <f t="shared" si="22"/>
        <v>0</v>
      </c>
      <c r="T172">
        <f t="shared" si="23"/>
        <v>0</v>
      </c>
      <c r="U172">
        <f t="shared" si="24"/>
        <v>0</v>
      </c>
      <c r="V172">
        <f t="shared" si="25"/>
        <v>0</v>
      </c>
      <c r="W172">
        <f t="shared" si="31"/>
        <v>0</v>
      </c>
      <c r="X172">
        <f t="shared" si="32"/>
        <v>0</v>
      </c>
      <c r="Y172">
        <f t="shared" si="32"/>
        <v>0</v>
      </c>
      <c r="Z172">
        <f t="shared" si="32"/>
        <v>0</v>
      </c>
      <c r="AA172">
        <f t="shared" si="32"/>
        <v>0</v>
      </c>
      <c r="AB172">
        <f t="shared" si="32"/>
        <v>0</v>
      </c>
      <c r="AC172">
        <f t="shared" si="32"/>
        <v>0</v>
      </c>
      <c r="AD172">
        <f t="shared" si="32"/>
        <v>0</v>
      </c>
      <c r="AE172">
        <f t="shared" si="30"/>
        <v>1</v>
      </c>
    </row>
    <row r="173" spans="2:31" x14ac:dyDescent="0.35">
      <c r="B173" t="s">
        <v>378</v>
      </c>
      <c r="C173">
        <v>79</v>
      </c>
      <c r="D173" t="s">
        <v>107</v>
      </c>
      <c r="E173" s="11">
        <v>42120</v>
      </c>
      <c r="L173">
        <f t="shared" si="15"/>
        <v>1</v>
      </c>
      <c r="M173">
        <f t="shared" si="16"/>
        <v>0</v>
      </c>
      <c r="N173">
        <f t="shared" si="17"/>
        <v>0</v>
      </c>
      <c r="O173">
        <f t="shared" si="18"/>
        <v>0</v>
      </c>
      <c r="P173">
        <f t="shared" si="19"/>
        <v>0</v>
      </c>
      <c r="Q173">
        <f t="shared" si="20"/>
        <v>0</v>
      </c>
      <c r="R173">
        <f t="shared" si="21"/>
        <v>0</v>
      </c>
      <c r="S173">
        <f t="shared" si="22"/>
        <v>0</v>
      </c>
      <c r="T173">
        <f t="shared" si="23"/>
        <v>0</v>
      </c>
      <c r="U173">
        <f t="shared" si="24"/>
        <v>0</v>
      </c>
      <c r="V173">
        <f t="shared" si="25"/>
        <v>0</v>
      </c>
      <c r="W173">
        <f t="shared" si="31"/>
        <v>0</v>
      </c>
      <c r="X173">
        <f t="shared" si="32"/>
        <v>0</v>
      </c>
      <c r="Y173">
        <f t="shared" si="32"/>
        <v>0</v>
      </c>
      <c r="Z173">
        <f t="shared" si="32"/>
        <v>0</v>
      </c>
      <c r="AA173">
        <f t="shared" si="32"/>
        <v>0</v>
      </c>
      <c r="AB173">
        <f t="shared" si="32"/>
        <v>0</v>
      </c>
      <c r="AC173">
        <f t="shared" si="32"/>
        <v>0</v>
      </c>
      <c r="AD173">
        <f t="shared" si="32"/>
        <v>0</v>
      </c>
      <c r="AE173">
        <f t="shared" si="30"/>
        <v>1</v>
      </c>
    </row>
    <row r="174" spans="2:31" x14ac:dyDescent="0.35">
      <c r="B174" t="s">
        <v>379</v>
      </c>
      <c r="C174">
        <v>80</v>
      </c>
      <c r="D174" t="s">
        <v>107</v>
      </c>
      <c r="E174" s="11">
        <v>42120</v>
      </c>
      <c r="L174">
        <f t="shared" si="15"/>
        <v>1</v>
      </c>
      <c r="M174">
        <f t="shared" si="16"/>
        <v>0</v>
      </c>
      <c r="N174">
        <f t="shared" si="17"/>
        <v>0</v>
      </c>
      <c r="O174">
        <f t="shared" si="18"/>
        <v>0</v>
      </c>
      <c r="P174">
        <f t="shared" si="19"/>
        <v>0</v>
      </c>
      <c r="Q174">
        <f t="shared" si="20"/>
        <v>0</v>
      </c>
      <c r="R174">
        <f t="shared" si="21"/>
        <v>0</v>
      </c>
      <c r="S174">
        <f t="shared" si="22"/>
        <v>0</v>
      </c>
      <c r="T174">
        <f t="shared" si="23"/>
        <v>0</v>
      </c>
      <c r="U174">
        <f t="shared" si="24"/>
        <v>0</v>
      </c>
      <c r="V174">
        <f t="shared" si="25"/>
        <v>0</v>
      </c>
      <c r="W174">
        <f t="shared" si="31"/>
        <v>0</v>
      </c>
      <c r="X174">
        <f t="shared" si="32"/>
        <v>0</v>
      </c>
      <c r="Y174">
        <f t="shared" si="32"/>
        <v>0</v>
      </c>
      <c r="Z174">
        <f t="shared" si="32"/>
        <v>0</v>
      </c>
      <c r="AA174">
        <f t="shared" si="32"/>
        <v>0</v>
      </c>
      <c r="AB174">
        <f t="shared" si="32"/>
        <v>0</v>
      </c>
      <c r="AC174">
        <f t="shared" si="32"/>
        <v>0</v>
      </c>
      <c r="AD174">
        <f t="shared" si="32"/>
        <v>0</v>
      </c>
      <c r="AE174">
        <f t="shared" si="30"/>
        <v>1</v>
      </c>
    </row>
    <row r="175" spans="2:31" x14ac:dyDescent="0.35">
      <c r="B175" t="s">
        <v>380</v>
      </c>
      <c r="C175">
        <v>81</v>
      </c>
      <c r="D175" t="s">
        <v>107</v>
      </c>
      <c r="E175" s="11">
        <v>42120</v>
      </c>
      <c r="L175">
        <f t="shared" si="15"/>
        <v>1</v>
      </c>
      <c r="M175">
        <f t="shared" si="16"/>
        <v>0</v>
      </c>
      <c r="N175">
        <f t="shared" si="17"/>
        <v>0</v>
      </c>
      <c r="O175">
        <f t="shared" si="18"/>
        <v>0</v>
      </c>
      <c r="P175">
        <f t="shared" si="19"/>
        <v>0</v>
      </c>
      <c r="Q175">
        <f t="shared" si="20"/>
        <v>0</v>
      </c>
      <c r="R175">
        <f t="shared" si="21"/>
        <v>0</v>
      </c>
      <c r="S175">
        <f t="shared" si="22"/>
        <v>0</v>
      </c>
      <c r="T175">
        <f t="shared" si="23"/>
        <v>0</v>
      </c>
      <c r="U175">
        <f t="shared" si="24"/>
        <v>0</v>
      </c>
      <c r="V175">
        <f t="shared" si="25"/>
        <v>0</v>
      </c>
      <c r="W175">
        <f t="shared" si="31"/>
        <v>0</v>
      </c>
      <c r="X175">
        <f t="shared" si="32"/>
        <v>0</v>
      </c>
      <c r="Y175">
        <f t="shared" si="32"/>
        <v>0</v>
      </c>
      <c r="Z175">
        <f t="shared" si="32"/>
        <v>0</v>
      </c>
      <c r="AA175">
        <f t="shared" si="32"/>
        <v>0</v>
      </c>
      <c r="AB175">
        <f t="shared" si="32"/>
        <v>0</v>
      </c>
      <c r="AC175">
        <f t="shared" si="32"/>
        <v>0</v>
      </c>
      <c r="AD175">
        <f t="shared" si="32"/>
        <v>0</v>
      </c>
      <c r="AE175">
        <f t="shared" si="30"/>
        <v>1</v>
      </c>
    </row>
    <row r="176" spans="2:31" x14ac:dyDescent="0.35">
      <c r="B176" t="s">
        <v>381</v>
      </c>
      <c r="C176">
        <v>82</v>
      </c>
      <c r="D176" t="s">
        <v>107</v>
      </c>
      <c r="E176" s="11">
        <v>42120</v>
      </c>
      <c r="L176">
        <f t="shared" si="15"/>
        <v>1</v>
      </c>
      <c r="M176">
        <f t="shared" si="16"/>
        <v>0</v>
      </c>
      <c r="N176">
        <f t="shared" si="17"/>
        <v>0</v>
      </c>
      <c r="O176">
        <f t="shared" si="18"/>
        <v>0</v>
      </c>
      <c r="P176">
        <f t="shared" si="19"/>
        <v>0</v>
      </c>
      <c r="Q176">
        <f t="shared" si="20"/>
        <v>0</v>
      </c>
      <c r="R176">
        <f t="shared" si="21"/>
        <v>0</v>
      </c>
      <c r="S176">
        <f t="shared" si="22"/>
        <v>0</v>
      </c>
      <c r="T176">
        <f t="shared" si="23"/>
        <v>0</v>
      </c>
      <c r="U176">
        <f t="shared" si="24"/>
        <v>0</v>
      </c>
      <c r="V176">
        <f t="shared" si="25"/>
        <v>0</v>
      </c>
      <c r="W176">
        <f t="shared" si="31"/>
        <v>0</v>
      </c>
      <c r="X176">
        <f t="shared" si="32"/>
        <v>0</v>
      </c>
      <c r="Y176">
        <f t="shared" si="32"/>
        <v>0</v>
      </c>
      <c r="Z176">
        <f t="shared" si="32"/>
        <v>0</v>
      </c>
      <c r="AA176">
        <f t="shared" si="32"/>
        <v>0</v>
      </c>
      <c r="AB176">
        <f t="shared" si="32"/>
        <v>0</v>
      </c>
      <c r="AC176">
        <f t="shared" si="32"/>
        <v>0</v>
      </c>
      <c r="AD176">
        <f t="shared" si="32"/>
        <v>0</v>
      </c>
      <c r="AE176">
        <f t="shared" si="30"/>
        <v>1</v>
      </c>
    </row>
    <row r="177" spans="2:31" x14ac:dyDescent="0.35">
      <c r="B177" t="s">
        <v>382</v>
      </c>
      <c r="C177">
        <v>83</v>
      </c>
      <c r="D177" t="s">
        <v>107</v>
      </c>
      <c r="E177" s="11">
        <v>42120</v>
      </c>
      <c r="L177">
        <f t="shared" si="15"/>
        <v>1</v>
      </c>
      <c r="M177">
        <f t="shared" si="16"/>
        <v>0</v>
      </c>
      <c r="N177">
        <f t="shared" si="17"/>
        <v>0</v>
      </c>
      <c r="O177">
        <f t="shared" si="18"/>
        <v>0</v>
      </c>
      <c r="P177">
        <f t="shared" si="19"/>
        <v>0</v>
      </c>
      <c r="Q177">
        <f t="shared" si="20"/>
        <v>0</v>
      </c>
      <c r="R177">
        <f t="shared" si="21"/>
        <v>0</v>
      </c>
      <c r="S177">
        <f t="shared" si="22"/>
        <v>0</v>
      </c>
      <c r="T177">
        <f t="shared" si="23"/>
        <v>0</v>
      </c>
      <c r="U177">
        <f t="shared" si="24"/>
        <v>0</v>
      </c>
      <c r="V177">
        <f t="shared" si="25"/>
        <v>0</v>
      </c>
      <c r="W177">
        <f t="shared" si="31"/>
        <v>0</v>
      </c>
      <c r="X177">
        <f t="shared" si="32"/>
        <v>0</v>
      </c>
      <c r="Y177">
        <f t="shared" si="32"/>
        <v>0</v>
      </c>
      <c r="Z177">
        <f t="shared" si="32"/>
        <v>0</v>
      </c>
      <c r="AA177">
        <f t="shared" si="32"/>
        <v>0</v>
      </c>
      <c r="AB177">
        <f t="shared" si="32"/>
        <v>0</v>
      </c>
      <c r="AC177">
        <f t="shared" si="32"/>
        <v>0</v>
      </c>
      <c r="AD177">
        <f t="shared" si="32"/>
        <v>0</v>
      </c>
      <c r="AE177">
        <f t="shared" si="30"/>
        <v>1</v>
      </c>
    </row>
    <row r="178" spans="2:31" x14ac:dyDescent="0.35">
      <c r="B178" t="s">
        <v>383</v>
      </c>
      <c r="C178">
        <v>84</v>
      </c>
      <c r="D178" t="s">
        <v>107</v>
      </c>
      <c r="E178" s="11">
        <v>42120</v>
      </c>
      <c r="L178">
        <f t="shared" si="15"/>
        <v>1</v>
      </c>
      <c r="M178">
        <f t="shared" si="16"/>
        <v>0</v>
      </c>
      <c r="N178">
        <f t="shared" si="17"/>
        <v>0</v>
      </c>
      <c r="O178">
        <f t="shared" si="18"/>
        <v>0</v>
      </c>
      <c r="P178">
        <f t="shared" si="19"/>
        <v>0</v>
      </c>
      <c r="Q178">
        <f t="shared" si="20"/>
        <v>0</v>
      </c>
      <c r="R178">
        <f t="shared" si="21"/>
        <v>0</v>
      </c>
      <c r="S178">
        <f t="shared" si="22"/>
        <v>0</v>
      </c>
      <c r="T178">
        <f t="shared" si="23"/>
        <v>0</v>
      </c>
      <c r="U178">
        <f t="shared" si="24"/>
        <v>0</v>
      </c>
      <c r="V178">
        <f t="shared" si="25"/>
        <v>0</v>
      </c>
      <c r="W178">
        <f t="shared" si="31"/>
        <v>0</v>
      </c>
      <c r="X178">
        <f t="shared" si="32"/>
        <v>0</v>
      </c>
      <c r="Y178">
        <f t="shared" si="32"/>
        <v>0</v>
      </c>
      <c r="Z178">
        <f t="shared" si="32"/>
        <v>0</v>
      </c>
      <c r="AA178">
        <f t="shared" si="32"/>
        <v>0</v>
      </c>
      <c r="AB178">
        <f t="shared" si="32"/>
        <v>0</v>
      </c>
      <c r="AC178">
        <f t="shared" si="32"/>
        <v>0</v>
      </c>
      <c r="AD178">
        <f t="shared" si="32"/>
        <v>0</v>
      </c>
      <c r="AE178">
        <f t="shared" si="30"/>
        <v>1</v>
      </c>
    </row>
    <row r="179" spans="2:31" x14ac:dyDescent="0.35">
      <c r="B179" t="s">
        <v>384</v>
      </c>
      <c r="C179">
        <v>85</v>
      </c>
      <c r="D179" t="s">
        <v>107</v>
      </c>
      <c r="E179" s="11">
        <v>42120</v>
      </c>
      <c r="L179">
        <f t="shared" si="15"/>
        <v>1</v>
      </c>
      <c r="M179">
        <f t="shared" si="16"/>
        <v>0</v>
      </c>
      <c r="N179">
        <f t="shared" si="17"/>
        <v>0</v>
      </c>
      <c r="O179">
        <f t="shared" si="18"/>
        <v>0</v>
      </c>
      <c r="P179">
        <f t="shared" si="19"/>
        <v>0</v>
      </c>
      <c r="Q179">
        <f t="shared" si="20"/>
        <v>0</v>
      </c>
      <c r="R179">
        <f t="shared" si="21"/>
        <v>0</v>
      </c>
      <c r="S179">
        <f t="shared" si="22"/>
        <v>0</v>
      </c>
      <c r="T179">
        <f t="shared" si="23"/>
        <v>0</v>
      </c>
      <c r="U179">
        <f t="shared" si="24"/>
        <v>0</v>
      </c>
      <c r="V179">
        <f t="shared" si="25"/>
        <v>0</v>
      </c>
      <c r="W179">
        <f t="shared" si="31"/>
        <v>0</v>
      </c>
      <c r="X179">
        <f t="shared" si="32"/>
        <v>0</v>
      </c>
      <c r="Y179">
        <f t="shared" si="32"/>
        <v>0</v>
      </c>
      <c r="Z179">
        <f t="shared" si="32"/>
        <v>0</v>
      </c>
      <c r="AA179">
        <f t="shared" si="32"/>
        <v>0</v>
      </c>
      <c r="AB179">
        <f t="shared" si="32"/>
        <v>0</v>
      </c>
      <c r="AC179">
        <f t="shared" si="32"/>
        <v>0</v>
      </c>
      <c r="AD179">
        <f t="shared" si="32"/>
        <v>0</v>
      </c>
      <c r="AE179">
        <f t="shared" si="30"/>
        <v>1</v>
      </c>
    </row>
    <row r="180" spans="2:31" x14ac:dyDescent="0.35">
      <c r="B180" t="s">
        <v>385</v>
      </c>
      <c r="C180">
        <v>86</v>
      </c>
      <c r="D180" t="s">
        <v>107</v>
      </c>
      <c r="E180" s="11">
        <v>42120</v>
      </c>
      <c r="L180">
        <f t="shared" si="15"/>
        <v>1</v>
      </c>
      <c r="M180">
        <f t="shared" si="16"/>
        <v>0</v>
      </c>
      <c r="N180">
        <f t="shared" si="17"/>
        <v>0</v>
      </c>
      <c r="O180">
        <f t="shared" si="18"/>
        <v>0</v>
      </c>
      <c r="P180">
        <f t="shared" si="19"/>
        <v>0</v>
      </c>
      <c r="Q180">
        <f t="shared" si="20"/>
        <v>0</v>
      </c>
      <c r="R180">
        <f t="shared" si="21"/>
        <v>0</v>
      </c>
      <c r="S180">
        <f t="shared" si="22"/>
        <v>0</v>
      </c>
      <c r="T180">
        <f t="shared" si="23"/>
        <v>0</v>
      </c>
      <c r="U180">
        <f t="shared" si="24"/>
        <v>0</v>
      </c>
      <c r="V180">
        <f t="shared" si="25"/>
        <v>0</v>
      </c>
      <c r="W180">
        <f t="shared" si="31"/>
        <v>0</v>
      </c>
      <c r="X180">
        <f t="shared" si="32"/>
        <v>0</v>
      </c>
      <c r="Y180">
        <f t="shared" si="32"/>
        <v>0</v>
      </c>
      <c r="Z180">
        <f t="shared" si="32"/>
        <v>0</v>
      </c>
      <c r="AA180">
        <f t="shared" si="32"/>
        <v>0</v>
      </c>
      <c r="AB180">
        <f t="shared" si="32"/>
        <v>0</v>
      </c>
      <c r="AC180">
        <f t="shared" si="32"/>
        <v>0</v>
      </c>
      <c r="AD180">
        <f t="shared" si="32"/>
        <v>0</v>
      </c>
      <c r="AE180">
        <f t="shared" si="30"/>
        <v>1</v>
      </c>
    </row>
    <row r="181" spans="2:31" x14ac:dyDescent="0.35">
      <c r="B181" t="s">
        <v>386</v>
      </c>
      <c r="C181">
        <v>87</v>
      </c>
      <c r="D181" t="s">
        <v>107</v>
      </c>
      <c r="E181" s="11">
        <v>42129</v>
      </c>
      <c r="L181">
        <f t="shared" si="15"/>
        <v>0</v>
      </c>
      <c r="M181">
        <f t="shared" si="16"/>
        <v>1</v>
      </c>
      <c r="N181">
        <f t="shared" si="17"/>
        <v>0</v>
      </c>
      <c r="O181">
        <f t="shared" si="18"/>
        <v>0</v>
      </c>
      <c r="P181">
        <f t="shared" si="19"/>
        <v>0</v>
      </c>
      <c r="Q181">
        <f t="shared" si="20"/>
        <v>0</v>
      </c>
      <c r="R181">
        <f t="shared" si="21"/>
        <v>0</v>
      </c>
      <c r="S181">
        <f t="shared" si="22"/>
        <v>0</v>
      </c>
      <c r="T181">
        <f t="shared" si="23"/>
        <v>0</v>
      </c>
      <c r="U181">
        <f t="shared" si="24"/>
        <v>0</v>
      </c>
      <c r="V181">
        <f t="shared" si="25"/>
        <v>0</v>
      </c>
      <c r="W181">
        <f t="shared" si="31"/>
        <v>0</v>
      </c>
      <c r="X181">
        <f t="shared" si="32"/>
        <v>0</v>
      </c>
      <c r="Y181">
        <f t="shared" si="32"/>
        <v>0</v>
      </c>
      <c r="Z181">
        <f t="shared" si="32"/>
        <v>0</v>
      </c>
      <c r="AA181">
        <f t="shared" si="32"/>
        <v>0</v>
      </c>
      <c r="AB181">
        <f t="shared" si="32"/>
        <v>0</v>
      </c>
      <c r="AC181">
        <f t="shared" si="32"/>
        <v>0</v>
      </c>
      <c r="AD181">
        <f t="shared" si="32"/>
        <v>0</v>
      </c>
      <c r="AE181">
        <f t="shared" si="30"/>
        <v>1</v>
      </c>
    </row>
    <row r="182" spans="2:31" x14ac:dyDescent="0.35">
      <c r="B182" t="s">
        <v>387</v>
      </c>
      <c r="C182">
        <v>88</v>
      </c>
      <c r="D182" t="s">
        <v>107</v>
      </c>
      <c r="E182" s="11">
        <v>42119</v>
      </c>
      <c r="L182">
        <f t="shared" si="15"/>
        <v>1</v>
      </c>
      <c r="M182">
        <f t="shared" si="16"/>
        <v>0</v>
      </c>
      <c r="N182">
        <f t="shared" si="17"/>
        <v>0</v>
      </c>
      <c r="O182">
        <f t="shared" si="18"/>
        <v>0</v>
      </c>
      <c r="P182">
        <f t="shared" si="19"/>
        <v>0</v>
      </c>
      <c r="Q182">
        <f t="shared" si="20"/>
        <v>0</v>
      </c>
      <c r="R182">
        <f t="shared" si="21"/>
        <v>0</v>
      </c>
      <c r="S182">
        <f t="shared" si="22"/>
        <v>0</v>
      </c>
      <c r="T182">
        <f t="shared" si="23"/>
        <v>0</v>
      </c>
      <c r="U182">
        <f t="shared" si="24"/>
        <v>0</v>
      </c>
      <c r="V182">
        <f t="shared" si="25"/>
        <v>0</v>
      </c>
      <c r="W182">
        <f t="shared" si="31"/>
        <v>0</v>
      </c>
      <c r="X182">
        <f t="shared" si="32"/>
        <v>0</v>
      </c>
      <c r="Y182">
        <f t="shared" si="32"/>
        <v>0</v>
      </c>
      <c r="Z182">
        <f t="shared" si="32"/>
        <v>0</v>
      </c>
      <c r="AA182">
        <f t="shared" si="32"/>
        <v>0</v>
      </c>
      <c r="AB182">
        <f t="shared" si="32"/>
        <v>0</v>
      </c>
      <c r="AC182">
        <f t="shared" si="32"/>
        <v>0</v>
      </c>
      <c r="AD182">
        <f t="shared" si="32"/>
        <v>0</v>
      </c>
      <c r="AE182">
        <f t="shared" si="30"/>
        <v>1</v>
      </c>
    </row>
    <row r="183" spans="2:31" x14ac:dyDescent="0.35">
      <c r="B183" t="s">
        <v>388</v>
      </c>
      <c r="C183">
        <v>89</v>
      </c>
      <c r="D183" t="s">
        <v>107</v>
      </c>
      <c r="E183" s="11">
        <v>42119</v>
      </c>
      <c r="L183">
        <f t="shared" si="15"/>
        <v>1</v>
      </c>
      <c r="M183">
        <f t="shared" si="16"/>
        <v>0</v>
      </c>
      <c r="N183">
        <f t="shared" si="17"/>
        <v>0</v>
      </c>
      <c r="O183">
        <f t="shared" si="18"/>
        <v>0</v>
      </c>
      <c r="P183">
        <f t="shared" si="19"/>
        <v>0</v>
      </c>
      <c r="Q183">
        <f t="shared" si="20"/>
        <v>0</v>
      </c>
      <c r="R183">
        <f t="shared" si="21"/>
        <v>0</v>
      </c>
      <c r="S183">
        <f t="shared" si="22"/>
        <v>0</v>
      </c>
      <c r="T183">
        <f t="shared" si="23"/>
        <v>0</v>
      </c>
      <c r="U183">
        <f t="shared" si="24"/>
        <v>0</v>
      </c>
      <c r="V183">
        <f t="shared" si="25"/>
        <v>0</v>
      </c>
      <c r="W183">
        <f t="shared" si="31"/>
        <v>0</v>
      </c>
      <c r="X183">
        <f t="shared" si="32"/>
        <v>0</v>
      </c>
      <c r="Y183">
        <f t="shared" si="32"/>
        <v>0</v>
      </c>
      <c r="Z183">
        <f t="shared" si="32"/>
        <v>0</v>
      </c>
      <c r="AA183">
        <f t="shared" si="32"/>
        <v>0</v>
      </c>
      <c r="AB183">
        <f t="shared" si="32"/>
        <v>0</v>
      </c>
      <c r="AC183">
        <f t="shared" si="32"/>
        <v>0</v>
      </c>
      <c r="AD183">
        <f t="shared" si="32"/>
        <v>0</v>
      </c>
      <c r="AE183">
        <f t="shared" si="30"/>
        <v>1</v>
      </c>
    </row>
    <row r="184" spans="2:31" x14ac:dyDescent="0.35">
      <c r="B184" t="s">
        <v>389</v>
      </c>
      <c r="C184">
        <v>90</v>
      </c>
      <c r="D184" t="s">
        <v>107</v>
      </c>
      <c r="E184" s="11">
        <v>42129</v>
      </c>
      <c r="L184">
        <f t="shared" si="15"/>
        <v>0</v>
      </c>
      <c r="M184">
        <f t="shared" si="16"/>
        <v>1</v>
      </c>
      <c r="N184">
        <f t="shared" si="17"/>
        <v>0</v>
      </c>
      <c r="O184">
        <f t="shared" si="18"/>
        <v>0</v>
      </c>
      <c r="P184">
        <f t="shared" si="19"/>
        <v>0</v>
      </c>
      <c r="Q184">
        <f t="shared" si="20"/>
        <v>0</v>
      </c>
      <c r="R184">
        <f t="shared" si="21"/>
        <v>0</v>
      </c>
      <c r="S184">
        <f t="shared" si="22"/>
        <v>0</v>
      </c>
      <c r="T184">
        <f t="shared" si="23"/>
        <v>0</v>
      </c>
      <c r="U184">
        <f t="shared" si="24"/>
        <v>0</v>
      </c>
      <c r="V184">
        <f t="shared" si="25"/>
        <v>0</v>
      </c>
      <c r="W184">
        <f t="shared" si="31"/>
        <v>0</v>
      </c>
      <c r="X184">
        <f t="shared" si="32"/>
        <v>0</v>
      </c>
      <c r="Y184">
        <f t="shared" si="32"/>
        <v>0</v>
      </c>
      <c r="Z184">
        <f t="shared" si="32"/>
        <v>0</v>
      </c>
      <c r="AA184">
        <f t="shared" si="32"/>
        <v>0</v>
      </c>
      <c r="AB184">
        <f t="shared" si="32"/>
        <v>0</v>
      </c>
      <c r="AC184">
        <f t="shared" si="32"/>
        <v>0</v>
      </c>
      <c r="AD184">
        <f t="shared" si="32"/>
        <v>0</v>
      </c>
      <c r="AE184">
        <f t="shared" si="30"/>
        <v>1</v>
      </c>
    </row>
    <row r="185" spans="2:31" x14ac:dyDescent="0.35">
      <c r="B185" t="s">
        <v>390</v>
      </c>
      <c r="C185">
        <v>91</v>
      </c>
      <c r="D185" t="s">
        <v>107</v>
      </c>
      <c r="E185" s="11">
        <v>42119</v>
      </c>
      <c r="L185">
        <f t="shared" si="15"/>
        <v>1</v>
      </c>
      <c r="M185">
        <f t="shared" si="16"/>
        <v>0</v>
      </c>
      <c r="N185">
        <f t="shared" si="17"/>
        <v>0</v>
      </c>
      <c r="O185">
        <f t="shared" si="18"/>
        <v>0</v>
      </c>
      <c r="P185">
        <f t="shared" si="19"/>
        <v>0</v>
      </c>
      <c r="Q185">
        <f t="shared" si="20"/>
        <v>0</v>
      </c>
      <c r="R185">
        <f t="shared" si="21"/>
        <v>0</v>
      </c>
      <c r="S185">
        <f t="shared" si="22"/>
        <v>0</v>
      </c>
      <c r="T185">
        <f t="shared" si="23"/>
        <v>0</v>
      </c>
      <c r="U185">
        <f t="shared" si="24"/>
        <v>0</v>
      </c>
      <c r="V185">
        <f t="shared" si="25"/>
        <v>0</v>
      </c>
      <c r="W185">
        <f t="shared" si="31"/>
        <v>0</v>
      </c>
      <c r="X185">
        <f t="shared" si="32"/>
        <v>0</v>
      </c>
      <c r="Y185">
        <f t="shared" si="32"/>
        <v>0</v>
      </c>
      <c r="Z185">
        <f t="shared" si="32"/>
        <v>0</v>
      </c>
      <c r="AA185">
        <f t="shared" si="32"/>
        <v>0</v>
      </c>
      <c r="AB185">
        <f t="shared" si="32"/>
        <v>0</v>
      </c>
      <c r="AC185">
        <f t="shared" si="32"/>
        <v>0</v>
      </c>
      <c r="AD185">
        <f t="shared" si="32"/>
        <v>0</v>
      </c>
      <c r="AE185">
        <f t="shared" si="30"/>
        <v>1</v>
      </c>
    </row>
    <row r="186" spans="2:31" x14ac:dyDescent="0.35">
      <c r="B186" t="s">
        <v>391</v>
      </c>
      <c r="C186">
        <v>92</v>
      </c>
      <c r="D186" t="s">
        <v>107</v>
      </c>
      <c r="E186" s="11">
        <v>42129</v>
      </c>
      <c r="L186">
        <f t="shared" si="15"/>
        <v>0</v>
      </c>
      <c r="M186">
        <f t="shared" si="16"/>
        <v>1</v>
      </c>
      <c r="N186">
        <f t="shared" si="17"/>
        <v>0</v>
      </c>
      <c r="O186">
        <f t="shared" si="18"/>
        <v>0</v>
      </c>
      <c r="P186">
        <f t="shared" si="19"/>
        <v>0</v>
      </c>
      <c r="Q186">
        <f t="shared" si="20"/>
        <v>0</v>
      </c>
      <c r="R186">
        <f t="shared" si="21"/>
        <v>0</v>
      </c>
      <c r="S186">
        <f t="shared" si="22"/>
        <v>0</v>
      </c>
      <c r="T186">
        <f t="shared" si="23"/>
        <v>0</v>
      </c>
      <c r="U186">
        <f t="shared" si="24"/>
        <v>0</v>
      </c>
      <c r="V186">
        <f t="shared" si="25"/>
        <v>0</v>
      </c>
      <c r="W186">
        <f t="shared" si="31"/>
        <v>0</v>
      </c>
      <c r="X186">
        <f t="shared" si="32"/>
        <v>0</v>
      </c>
      <c r="Y186">
        <f t="shared" si="32"/>
        <v>0</v>
      </c>
      <c r="Z186">
        <f t="shared" si="32"/>
        <v>0</v>
      </c>
      <c r="AA186">
        <f t="shared" si="32"/>
        <v>0</v>
      </c>
      <c r="AB186">
        <f t="shared" si="32"/>
        <v>0</v>
      </c>
      <c r="AC186">
        <f t="shared" si="32"/>
        <v>0</v>
      </c>
      <c r="AD186">
        <f t="shared" si="32"/>
        <v>0</v>
      </c>
      <c r="AE186">
        <f t="shared" si="30"/>
        <v>1</v>
      </c>
    </row>
    <row r="187" spans="2:31" x14ac:dyDescent="0.35">
      <c r="B187" t="s">
        <v>392</v>
      </c>
      <c r="C187">
        <v>93</v>
      </c>
      <c r="D187" t="s">
        <v>107</v>
      </c>
      <c r="E187" s="11">
        <v>42119</v>
      </c>
      <c r="L187">
        <f t="shared" si="15"/>
        <v>1</v>
      </c>
      <c r="M187">
        <f t="shared" si="16"/>
        <v>0</v>
      </c>
      <c r="N187">
        <f t="shared" si="17"/>
        <v>0</v>
      </c>
      <c r="O187">
        <f t="shared" si="18"/>
        <v>0</v>
      </c>
      <c r="P187">
        <f t="shared" si="19"/>
        <v>0</v>
      </c>
      <c r="Q187">
        <f t="shared" si="20"/>
        <v>0</v>
      </c>
      <c r="R187">
        <f t="shared" si="21"/>
        <v>0</v>
      </c>
      <c r="S187">
        <f t="shared" si="22"/>
        <v>0</v>
      </c>
      <c r="T187">
        <f t="shared" si="23"/>
        <v>0</v>
      </c>
      <c r="U187">
        <f t="shared" si="24"/>
        <v>0</v>
      </c>
      <c r="V187">
        <f t="shared" si="25"/>
        <v>0</v>
      </c>
      <c r="W187">
        <f t="shared" si="31"/>
        <v>0</v>
      </c>
      <c r="X187">
        <f t="shared" si="32"/>
        <v>0</v>
      </c>
      <c r="Y187">
        <f t="shared" si="32"/>
        <v>0</v>
      </c>
      <c r="Z187">
        <f t="shared" si="32"/>
        <v>0</v>
      </c>
      <c r="AA187">
        <f t="shared" si="32"/>
        <v>0</v>
      </c>
      <c r="AB187">
        <f t="shared" si="32"/>
        <v>0</v>
      </c>
      <c r="AC187">
        <f t="shared" si="32"/>
        <v>0</v>
      </c>
      <c r="AD187">
        <f t="shared" si="32"/>
        <v>0</v>
      </c>
      <c r="AE187">
        <f t="shared" si="30"/>
        <v>1</v>
      </c>
    </row>
    <row r="188" spans="2:31" x14ac:dyDescent="0.35">
      <c r="B188" t="s">
        <v>393</v>
      </c>
      <c r="C188">
        <v>94</v>
      </c>
      <c r="D188" t="s">
        <v>107</v>
      </c>
      <c r="E188" s="11">
        <v>42119</v>
      </c>
      <c r="L188">
        <f t="shared" si="15"/>
        <v>1</v>
      </c>
      <c r="M188">
        <f t="shared" si="16"/>
        <v>0</v>
      </c>
      <c r="N188">
        <f t="shared" si="17"/>
        <v>0</v>
      </c>
      <c r="O188">
        <f t="shared" si="18"/>
        <v>0</v>
      </c>
      <c r="P188">
        <f t="shared" si="19"/>
        <v>0</v>
      </c>
      <c r="Q188">
        <f t="shared" si="20"/>
        <v>0</v>
      </c>
      <c r="R188">
        <f t="shared" si="21"/>
        <v>0</v>
      </c>
      <c r="S188">
        <f t="shared" si="22"/>
        <v>0</v>
      </c>
      <c r="T188">
        <f t="shared" si="23"/>
        <v>0</v>
      </c>
      <c r="U188">
        <f t="shared" si="24"/>
        <v>0</v>
      </c>
      <c r="V188">
        <f t="shared" si="25"/>
        <v>0</v>
      </c>
      <c r="W188">
        <f t="shared" si="31"/>
        <v>0</v>
      </c>
      <c r="X188">
        <f t="shared" si="32"/>
        <v>0</v>
      </c>
      <c r="Y188">
        <f t="shared" si="32"/>
        <v>0</v>
      </c>
      <c r="Z188">
        <f t="shared" si="32"/>
        <v>0</v>
      </c>
      <c r="AA188">
        <f t="shared" si="32"/>
        <v>0</v>
      </c>
      <c r="AB188">
        <f t="shared" si="32"/>
        <v>0</v>
      </c>
      <c r="AC188">
        <f t="shared" si="32"/>
        <v>0</v>
      </c>
      <c r="AD188">
        <f t="shared" si="32"/>
        <v>0</v>
      </c>
      <c r="AE188">
        <f t="shared" si="30"/>
        <v>1</v>
      </c>
    </row>
    <row r="189" spans="2:31" x14ac:dyDescent="0.35">
      <c r="B189" t="s">
        <v>394</v>
      </c>
      <c r="C189">
        <v>95</v>
      </c>
      <c r="D189" t="s">
        <v>107</v>
      </c>
      <c r="E189" s="11">
        <v>42119</v>
      </c>
      <c r="L189">
        <f t="shared" si="15"/>
        <v>1</v>
      </c>
      <c r="M189">
        <f t="shared" si="16"/>
        <v>0</v>
      </c>
      <c r="N189">
        <f t="shared" si="17"/>
        <v>0</v>
      </c>
      <c r="O189">
        <f t="shared" si="18"/>
        <v>0</v>
      </c>
      <c r="P189">
        <f t="shared" si="19"/>
        <v>0</v>
      </c>
      <c r="Q189">
        <f t="shared" si="20"/>
        <v>0</v>
      </c>
      <c r="R189">
        <f t="shared" si="21"/>
        <v>0</v>
      </c>
      <c r="S189">
        <f t="shared" si="22"/>
        <v>0</v>
      </c>
      <c r="T189">
        <f t="shared" si="23"/>
        <v>0</v>
      </c>
      <c r="U189">
        <f t="shared" si="24"/>
        <v>0</v>
      </c>
      <c r="V189">
        <f t="shared" si="25"/>
        <v>0</v>
      </c>
      <c r="W189">
        <f t="shared" si="31"/>
        <v>0</v>
      </c>
      <c r="X189">
        <f t="shared" si="32"/>
        <v>0</v>
      </c>
      <c r="Y189">
        <f t="shared" si="32"/>
        <v>0</v>
      </c>
      <c r="Z189">
        <f t="shared" si="32"/>
        <v>0</v>
      </c>
      <c r="AA189">
        <f t="shared" si="32"/>
        <v>0</v>
      </c>
      <c r="AB189">
        <f t="shared" si="32"/>
        <v>0</v>
      </c>
      <c r="AC189">
        <f t="shared" si="32"/>
        <v>0</v>
      </c>
      <c r="AD189">
        <f t="shared" si="32"/>
        <v>0</v>
      </c>
      <c r="AE189">
        <f t="shared" si="30"/>
        <v>1</v>
      </c>
    </row>
    <row r="190" spans="2:31" x14ac:dyDescent="0.35">
      <c r="B190" t="s">
        <v>395</v>
      </c>
      <c r="C190">
        <v>96</v>
      </c>
      <c r="D190" t="s">
        <v>107</v>
      </c>
      <c r="E190" s="11">
        <v>42119</v>
      </c>
      <c r="L190">
        <f t="shared" si="15"/>
        <v>1</v>
      </c>
      <c r="M190">
        <f t="shared" si="16"/>
        <v>0</v>
      </c>
      <c r="N190">
        <f t="shared" si="17"/>
        <v>0</v>
      </c>
      <c r="O190">
        <f t="shared" si="18"/>
        <v>0</v>
      </c>
      <c r="P190">
        <f t="shared" si="19"/>
        <v>0</v>
      </c>
      <c r="Q190">
        <f t="shared" si="20"/>
        <v>0</v>
      </c>
      <c r="R190">
        <f t="shared" si="21"/>
        <v>0</v>
      </c>
      <c r="S190">
        <f t="shared" si="22"/>
        <v>0</v>
      </c>
      <c r="T190">
        <f t="shared" si="23"/>
        <v>0</v>
      </c>
      <c r="U190">
        <f t="shared" si="24"/>
        <v>0</v>
      </c>
      <c r="V190">
        <f t="shared" si="25"/>
        <v>0</v>
      </c>
      <c r="W190">
        <f t="shared" si="31"/>
        <v>0</v>
      </c>
      <c r="X190">
        <f t="shared" si="32"/>
        <v>0</v>
      </c>
      <c r="Y190">
        <f t="shared" si="32"/>
        <v>0</v>
      </c>
      <c r="Z190">
        <f t="shared" si="32"/>
        <v>0</v>
      </c>
      <c r="AA190">
        <f t="shared" si="32"/>
        <v>0</v>
      </c>
      <c r="AB190">
        <f t="shared" si="32"/>
        <v>0</v>
      </c>
      <c r="AC190">
        <f t="shared" si="32"/>
        <v>0</v>
      </c>
      <c r="AD190">
        <f t="shared" si="32"/>
        <v>0</v>
      </c>
      <c r="AE190">
        <f t="shared" si="30"/>
        <v>1</v>
      </c>
    </row>
    <row r="191" spans="2:31" x14ac:dyDescent="0.35">
      <c r="B191" t="s">
        <v>396</v>
      </c>
      <c r="C191">
        <v>97</v>
      </c>
      <c r="D191" t="s">
        <v>107</v>
      </c>
      <c r="E191" s="11">
        <v>42119</v>
      </c>
      <c r="L191">
        <f t="shared" si="15"/>
        <v>1</v>
      </c>
      <c r="M191">
        <f t="shared" si="16"/>
        <v>0</v>
      </c>
      <c r="N191">
        <f t="shared" si="17"/>
        <v>0</v>
      </c>
      <c r="O191">
        <f t="shared" si="18"/>
        <v>0</v>
      </c>
      <c r="P191">
        <f t="shared" si="19"/>
        <v>0</v>
      </c>
      <c r="Q191">
        <f t="shared" si="20"/>
        <v>0</v>
      </c>
      <c r="R191">
        <f t="shared" si="21"/>
        <v>0</v>
      </c>
      <c r="S191">
        <f t="shared" si="22"/>
        <v>0</v>
      </c>
      <c r="T191">
        <f t="shared" si="23"/>
        <v>0</v>
      </c>
      <c r="U191">
        <f t="shared" si="24"/>
        <v>0</v>
      </c>
      <c r="V191">
        <f t="shared" si="25"/>
        <v>0</v>
      </c>
      <c r="W191">
        <f t="shared" si="31"/>
        <v>0</v>
      </c>
      <c r="X191">
        <f t="shared" si="32"/>
        <v>0</v>
      </c>
      <c r="Y191">
        <f t="shared" ref="X191:AD227" si="33">IF(AND(OR($E191= $W$1, $E191&gt; $W$1), OR($E191= $W$2, $E191&lt; $W$2)), 1, 0)</f>
        <v>0</v>
      </c>
      <c r="Z191">
        <f t="shared" si="33"/>
        <v>0</v>
      </c>
      <c r="AA191">
        <f t="shared" si="33"/>
        <v>0</v>
      </c>
      <c r="AB191">
        <f t="shared" si="33"/>
        <v>0</v>
      </c>
      <c r="AC191">
        <f t="shared" si="33"/>
        <v>0</v>
      </c>
      <c r="AD191">
        <f t="shared" si="33"/>
        <v>0</v>
      </c>
      <c r="AE191">
        <f t="shared" si="30"/>
        <v>1</v>
      </c>
    </row>
    <row r="192" spans="2:31" x14ac:dyDescent="0.35">
      <c r="B192" t="s">
        <v>397</v>
      </c>
      <c r="C192">
        <v>98</v>
      </c>
      <c r="D192" t="s">
        <v>107</v>
      </c>
      <c r="E192" s="11">
        <v>42119</v>
      </c>
      <c r="L192">
        <f t="shared" si="15"/>
        <v>1</v>
      </c>
      <c r="M192">
        <f t="shared" si="16"/>
        <v>0</v>
      </c>
      <c r="N192">
        <f t="shared" si="17"/>
        <v>0</v>
      </c>
      <c r="O192">
        <f t="shared" si="18"/>
        <v>0</v>
      </c>
      <c r="P192">
        <f t="shared" si="19"/>
        <v>0</v>
      </c>
      <c r="Q192">
        <f t="shared" si="20"/>
        <v>0</v>
      </c>
      <c r="R192">
        <f t="shared" si="21"/>
        <v>0</v>
      </c>
      <c r="S192">
        <f t="shared" si="22"/>
        <v>0</v>
      </c>
      <c r="T192">
        <f t="shared" si="23"/>
        <v>0</v>
      </c>
      <c r="U192">
        <f t="shared" si="24"/>
        <v>0</v>
      </c>
      <c r="V192">
        <f t="shared" si="25"/>
        <v>0</v>
      </c>
      <c r="W192">
        <f t="shared" si="31"/>
        <v>0</v>
      </c>
      <c r="X192">
        <f t="shared" si="33"/>
        <v>0</v>
      </c>
      <c r="Y192">
        <f t="shared" si="33"/>
        <v>0</v>
      </c>
      <c r="Z192">
        <f t="shared" si="33"/>
        <v>0</v>
      </c>
      <c r="AA192">
        <f t="shared" si="33"/>
        <v>0</v>
      </c>
      <c r="AB192">
        <f t="shared" si="33"/>
        <v>0</v>
      </c>
      <c r="AC192">
        <f t="shared" si="33"/>
        <v>0</v>
      </c>
      <c r="AD192">
        <f t="shared" si="33"/>
        <v>0</v>
      </c>
      <c r="AE192">
        <f t="shared" si="30"/>
        <v>1</v>
      </c>
    </row>
    <row r="193" spans="2:31" x14ac:dyDescent="0.35">
      <c r="B193" t="s">
        <v>398</v>
      </c>
      <c r="C193">
        <v>99</v>
      </c>
      <c r="D193" t="s">
        <v>107</v>
      </c>
      <c r="E193" s="11">
        <v>42120</v>
      </c>
      <c r="L193">
        <f t="shared" si="15"/>
        <v>1</v>
      </c>
      <c r="M193">
        <f t="shared" si="16"/>
        <v>0</v>
      </c>
      <c r="N193">
        <f t="shared" si="17"/>
        <v>0</v>
      </c>
      <c r="O193">
        <f t="shared" si="18"/>
        <v>0</v>
      </c>
      <c r="P193">
        <f t="shared" si="19"/>
        <v>0</v>
      </c>
      <c r="Q193">
        <f t="shared" si="20"/>
        <v>0</v>
      </c>
      <c r="R193">
        <f t="shared" si="21"/>
        <v>0</v>
      </c>
      <c r="S193">
        <f t="shared" si="22"/>
        <v>0</v>
      </c>
      <c r="T193">
        <f t="shared" si="23"/>
        <v>0</v>
      </c>
      <c r="U193">
        <f t="shared" si="24"/>
        <v>0</v>
      </c>
      <c r="V193">
        <f t="shared" si="25"/>
        <v>0</v>
      </c>
      <c r="W193">
        <f t="shared" si="31"/>
        <v>0</v>
      </c>
      <c r="X193">
        <f t="shared" si="33"/>
        <v>0</v>
      </c>
      <c r="Y193">
        <f t="shared" si="33"/>
        <v>0</v>
      </c>
      <c r="Z193">
        <f t="shared" si="33"/>
        <v>0</v>
      </c>
      <c r="AA193">
        <f t="shared" si="33"/>
        <v>0</v>
      </c>
      <c r="AB193">
        <f t="shared" si="33"/>
        <v>0</v>
      </c>
      <c r="AC193">
        <f t="shared" si="33"/>
        <v>0</v>
      </c>
      <c r="AD193">
        <f t="shared" si="33"/>
        <v>0</v>
      </c>
      <c r="AE193">
        <f t="shared" si="30"/>
        <v>1</v>
      </c>
    </row>
    <row r="194" spans="2:31" x14ac:dyDescent="0.35">
      <c r="B194" t="s">
        <v>399</v>
      </c>
      <c r="C194">
        <v>100</v>
      </c>
      <c r="D194" t="s">
        <v>107</v>
      </c>
      <c r="E194" s="11">
        <v>42129</v>
      </c>
      <c r="L194">
        <f t="shared" si="15"/>
        <v>0</v>
      </c>
      <c r="M194">
        <f t="shared" si="16"/>
        <v>1</v>
      </c>
      <c r="N194">
        <f t="shared" si="17"/>
        <v>0</v>
      </c>
      <c r="O194">
        <f t="shared" si="18"/>
        <v>0</v>
      </c>
      <c r="P194">
        <f t="shared" si="19"/>
        <v>0</v>
      </c>
      <c r="Q194">
        <f t="shared" si="20"/>
        <v>0</v>
      </c>
      <c r="R194">
        <f t="shared" si="21"/>
        <v>0</v>
      </c>
      <c r="S194">
        <f t="shared" si="22"/>
        <v>0</v>
      </c>
      <c r="T194">
        <f t="shared" si="23"/>
        <v>0</v>
      </c>
      <c r="U194">
        <f t="shared" si="24"/>
        <v>0</v>
      </c>
      <c r="V194">
        <f t="shared" si="25"/>
        <v>0</v>
      </c>
      <c r="W194">
        <f t="shared" si="31"/>
        <v>0</v>
      </c>
      <c r="X194">
        <f t="shared" si="33"/>
        <v>0</v>
      </c>
      <c r="Y194">
        <f t="shared" si="33"/>
        <v>0</v>
      </c>
      <c r="Z194">
        <f t="shared" si="33"/>
        <v>0</v>
      </c>
      <c r="AA194">
        <f t="shared" si="33"/>
        <v>0</v>
      </c>
      <c r="AB194">
        <f t="shared" si="33"/>
        <v>0</v>
      </c>
      <c r="AC194">
        <f t="shared" si="33"/>
        <v>0</v>
      </c>
      <c r="AD194">
        <f t="shared" si="33"/>
        <v>0</v>
      </c>
      <c r="AE194">
        <f t="shared" si="30"/>
        <v>1</v>
      </c>
    </row>
    <row r="195" spans="2:31" x14ac:dyDescent="0.35">
      <c r="B195" t="s">
        <v>400</v>
      </c>
      <c r="C195">
        <v>101</v>
      </c>
      <c r="D195" t="s">
        <v>107</v>
      </c>
      <c r="E195" s="11">
        <v>42119</v>
      </c>
      <c r="L195">
        <f t="shared" si="15"/>
        <v>1</v>
      </c>
      <c r="M195">
        <f t="shared" si="16"/>
        <v>0</v>
      </c>
      <c r="N195">
        <f t="shared" si="17"/>
        <v>0</v>
      </c>
      <c r="O195">
        <f t="shared" si="18"/>
        <v>0</v>
      </c>
      <c r="P195">
        <f t="shared" si="19"/>
        <v>0</v>
      </c>
      <c r="Q195">
        <f t="shared" si="20"/>
        <v>0</v>
      </c>
      <c r="R195">
        <f t="shared" si="21"/>
        <v>0</v>
      </c>
      <c r="S195">
        <f t="shared" si="22"/>
        <v>0</v>
      </c>
      <c r="T195">
        <f t="shared" si="23"/>
        <v>0</v>
      </c>
      <c r="U195">
        <f t="shared" si="24"/>
        <v>0</v>
      </c>
      <c r="V195">
        <f t="shared" si="25"/>
        <v>0</v>
      </c>
      <c r="W195">
        <f t="shared" si="31"/>
        <v>0</v>
      </c>
      <c r="X195">
        <f t="shared" si="33"/>
        <v>0</v>
      </c>
      <c r="Y195">
        <f t="shared" si="33"/>
        <v>0</v>
      </c>
      <c r="Z195">
        <f t="shared" si="33"/>
        <v>0</v>
      </c>
      <c r="AA195">
        <f t="shared" si="33"/>
        <v>0</v>
      </c>
      <c r="AB195">
        <f t="shared" si="33"/>
        <v>0</v>
      </c>
      <c r="AC195">
        <f t="shared" si="33"/>
        <v>0</v>
      </c>
      <c r="AD195">
        <f t="shared" si="33"/>
        <v>0</v>
      </c>
      <c r="AE195">
        <f t="shared" si="30"/>
        <v>1</v>
      </c>
    </row>
    <row r="196" spans="2:31" x14ac:dyDescent="0.35">
      <c r="B196" t="s">
        <v>401</v>
      </c>
      <c r="C196">
        <v>102</v>
      </c>
      <c r="D196" t="s">
        <v>107</v>
      </c>
      <c r="E196" s="11">
        <v>42119</v>
      </c>
      <c r="L196">
        <f t="shared" si="15"/>
        <v>1</v>
      </c>
      <c r="M196">
        <f t="shared" si="16"/>
        <v>0</v>
      </c>
      <c r="N196">
        <f t="shared" si="17"/>
        <v>0</v>
      </c>
      <c r="O196">
        <f t="shared" si="18"/>
        <v>0</v>
      </c>
      <c r="P196">
        <f t="shared" si="19"/>
        <v>0</v>
      </c>
      <c r="Q196">
        <f t="shared" si="20"/>
        <v>0</v>
      </c>
      <c r="R196">
        <f t="shared" si="21"/>
        <v>0</v>
      </c>
      <c r="S196">
        <f t="shared" si="22"/>
        <v>0</v>
      </c>
      <c r="T196">
        <f t="shared" si="23"/>
        <v>0</v>
      </c>
      <c r="U196">
        <f t="shared" si="24"/>
        <v>0</v>
      </c>
      <c r="V196">
        <f t="shared" si="25"/>
        <v>0</v>
      </c>
      <c r="W196">
        <f t="shared" si="31"/>
        <v>0</v>
      </c>
      <c r="X196">
        <f t="shared" si="33"/>
        <v>0</v>
      </c>
      <c r="Y196">
        <f t="shared" si="33"/>
        <v>0</v>
      </c>
      <c r="Z196">
        <f t="shared" si="33"/>
        <v>0</v>
      </c>
      <c r="AA196">
        <f t="shared" si="33"/>
        <v>0</v>
      </c>
      <c r="AB196">
        <f t="shared" si="33"/>
        <v>0</v>
      </c>
      <c r="AC196">
        <f t="shared" si="33"/>
        <v>0</v>
      </c>
      <c r="AD196">
        <f t="shared" si="33"/>
        <v>0</v>
      </c>
      <c r="AE196">
        <f t="shared" si="30"/>
        <v>1</v>
      </c>
    </row>
    <row r="197" spans="2:31" x14ac:dyDescent="0.35">
      <c r="B197" t="s">
        <v>402</v>
      </c>
      <c r="C197">
        <v>103</v>
      </c>
      <c r="D197" t="s">
        <v>107</v>
      </c>
      <c r="E197" s="11">
        <v>42119</v>
      </c>
      <c r="L197">
        <f t="shared" si="15"/>
        <v>1</v>
      </c>
      <c r="M197">
        <f t="shared" si="16"/>
        <v>0</v>
      </c>
      <c r="N197">
        <f t="shared" si="17"/>
        <v>0</v>
      </c>
      <c r="O197">
        <f t="shared" si="18"/>
        <v>0</v>
      </c>
      <c r="P197">
        <f t="shared" si="19"/>
        <v>0</v>
      </c>
      <c r="Q197">
        <f t="shared" si="20"/>
        <v>0</v>
      </c>
      <c r="R197">
        <f t="shared" si="21"/>
        <v>0</v>
      </c>
      <c r="S197">
        <f t="shared" si="22"/>
        <v>0</v>
      </c>
      <c r="T197">
        <f t="shared" si="23"/>
        <v>0</v>
      </c>
      <c r="U197">
        <f t="shared" si="24"/>
        <v>0</v>
      </c>
      <c r="V197">
        <f t="shared" si="25"/>
        <v>0</v>
      </c>
      <c r="W197">
        <f t="shared" si="31"/>
        <v>0</v>
      </c>
      <c r="X197">
        <f t="shared" si="33"/>
        <v>0</v>
      </c>
      <c r="Y197">
        <f t="shared" si="33"/>
        <v>0</v>
      </c>
      <c r="Z197">
        <f t="shared" si="33"/>
        <v>0</v>
      </c>
      <c r="AA197">
        <f t="shared" si="33"/>
        <v>0</v>
      </c>
      <c r="AB197">
        <f t="shared" si="33"/>
        <v>0</v>
      </c>
      <c r="AC197">
        <f t="shared" si="33"/>
        <v>0</v>
      </c>
      <c r="AD197">
        <f t="shared" si="33"/>
        <v>0</v>
      </c>
      <c r="AE197">
        <f t="shared" ref="AE197:AE260" si="34">SUM(L197:AD197)</f>
        <v>1</v>
      </c>
    </row>
    <row r="198" spans="2:31" x14ac:dyDescent="0.35">
      <c r="B198" t="s">
        <v>403</v>
      </c>
      <c r="C198">
        <v>104</v>
      </c>
      <c r="D198" t="s">
        <v>107</v>
      </c>
      <c r="E198" s="11">
        <v>42129</v>
      </c>
      <c r="L198">
        <f t="shared" si="15"/>
        <v>0</v>
      </c>
      <c r="M198">
        <f t="shared" si="16"/>
        <v>1</v>
      </c>
      <c r="N198">
        <f t="shared" si="17"/>
        <v>0</v>
      </c>
      <c r="O198">
        <f t="shared" si="18"/>
        <v>0</v>
      </c>
      <c r="P198">
        <f t="shared" si="19"/>
        <v>0</v>
      </c>
      <c r="Q198">
        <f t="shared" si="20"/>
        <v>0</v>
      </c>
      <c r="R198">
        <f t="shared" si="21"/>
        <v>0</v>
      </c>
      <c r="S198">
        <f t="shared" si="22"/>
        <v>0</v>
      </c>
      <c r="T198">
        <f t="shared" si="23"/>
        <v>0</v>
      </c>
      <c r="U198">
        <f t="shared" si="24"/>
        <v>0</v>
      </c>
      <c r="V198">
        <f t="shared" si="25"/>
        <v>0</v>
      </c>
      <c r="W198">
        <f t="shared" si="31"/>
        <v>0</v>
      </c>
      <c r="X198">
        <f t="shared" si="33"/>
        <v>0</v>
      </c>
      <c r="Y198">
        <f t="shared" si="33"/>
        <v>0</v>
      </c>
      <c r="Z198">
        <f t="shared" si="33"/>
        <v>0</v>
      </c>
      <c r="AA198">
        <f t="shared" si="33"/>
        <v>0</v>
      </c>
      <c r="AB198">
        <f t="shared" si="33"/>
        <v>0</v>
      </c>
      <c r="AC198">
        <f t="shared" si="33"/>
        <v>0</v>
      </c>
      <c r="AD198">
        <f t="shared" si="33"/>
        <v>0</v>
      </c>
      <c r="AE198">
        <f t="shared" si="34"/>
        <v>1</v>
      </c>
    </row>
    <row r="199" spans="2:31" x14ac:dyDescent="0.35">
      <c r="B199" t="s">
        <v>404</v>
      </c>
      <c r="C199">
        <v>105</v>
      </c>
      <c r="D199" t="s">
        <v>107</v>
      </c>
      <c r="E199" s="11">
        <v>42129</v>
      </c>
      <c r="L199">
        <f t="shared" si="15"/>
        <v>0</v>
      </c>
      <c r="M199">
        <f t="shared" si="16"/>
        <v>1</v>
      </c>
      <c r="N199">
        <f t="shared" si="17"/>
        <v>0</v>
      </c>
      <c r="O199">
        <f t="shared" si="18"/>
        <v>0</v>
      </c>
      <c r="P199">
        <f t="shared" si="19"/>
        <v>0</v>
      </c>
      <c r="Q199">
        <f t="shared" si="20"/>
        <v>0</v>
      </c>
      <c r="R199">
        <f t="shared" si="21"/>
        <v>0</v>
      </c>
      <c r="S199">
        <f t="shared" si="22"/>
        <v>0</v>
      </c>
      <c r="T199">
        <f t="shared" si="23"/>
        <v>0</v>
      </c>
      <c r="U199">
        <f t="shared" si="24"/>
        <v>0</v>
      </c>
      <c r="V199">
        <f t="shared" si="25"/>
        <v>0</v>
      </c>
      <c r="W199">
        <f t="shared" si="31"/>
        <v>0</v>
      </c>
      <c r="X199">
        <f t="shared" si="33"/>
        <v>0</v>
      </c>
      <c r="Y199">
        <f t="shared" si="33"/>
        <v>0</v>
      </c>
      <c r="Z199">
        <f t="shared" si="33"/>
        <v>0</v>
      </c>
      <c r="AA199">
        <f t="shared" si="33"/>
        <v>0</v>
      </c>
      <c r="AB199">
        <f t="shared" si="33"/>
        <v>0</v>
      </c>
      <c r="AC199">
        <f t="shared" si="33"/>
        <v>0</v>
      </c>
      <c r="AD199">
        <f t="shared" si="33"/>
        <v>0</v>
      </c>
      <c r="AE199">
        <f t="shared" si="34"/>
        <v>1</v>
      </c>
    </row>
    <row r="200" spans="2:31" x14ac:dyDescent="0.35">
      <c r="B200" t="s">
        <v>405</v>
      </c>
      <c r="C200">
        <v>106</v>
      </c>
      <c r="D200" t="s">
        <v>107</v>
      </c>
      <c r="E200" s="11">
        <v>42125</v>
      </c>
      <c r="L200">
        <f t="shared" si="15"/>
        <v>1</v>
      </c>
      <c r="M200">
        <f t="shared" si="16"/>
        <v>0</v>
      </c>
      <c r="N200">
        <f t="shared" si="17"/>
        <v>0</v>
      </c>
      <c r="O200">
        <f t="shared" si="18"/>
        <v>0</v>
      </c>
      <c r="P200">
        <f t="shared" si="19"/>
        <v>0</v>
      </c>
      <c r="Q200">
        <f t="shared" si="20"/>
        <v>0</v>
      </c>
      <c r="R200">
        <f t="shared" si="21"/>
        <v>0</v>
      </c>
      <c r="S200">
        <f t="shared" si="22"/>
        <v>0</v>
      </c>
      <c r="T200">
        <f t="shared" si="23"/>
        <v>0</v>
      </c>
      <c r="U200">
        <f t="shared" si="24"/>
        <v>0</v>
      </c>
      <c r="V200">
        <f t="shared" si="25"/>
        <v>0</v>
      </c>
      <c r="W200">
        <f t="shared" si="31"/>
        <v>0</v>
      </c>
      <c r="X200">
        <f t="shared" si="33"/>
        <v>0</v>
      </c>
      <c r="Y200">
        <f t="shared" si="33"/>
        <v>0</v>
      </c>
      <c r="Z200">
        <f t="shared" si="33"/>
        <v>0</v>
      </c>
      <c r="AA200">
        <f t="shared" si="33"/>
        <v>0</v>
      </c>
      <c r="AB200">
        <f t="shared" si="33"/>
        <v>0</v>
      </c>
      <c r="AC200">
        <f t="shared" si="33"/>
        <v>0</v>
      </c>
      <c r="AD200">
        <f t="shared" si="33"/>
        <v>0</v>
      </c>
      <c r="AE200">
        <f t="shared" si="34"/>
        <v>1</v>
      </c>
    </row>
    <row r="201" spans="2:31" x14ac:dyDescent="0.35">
      <c r="B201" t="s">
        <v>406</v>
      </c>
      <c r="C201">
        <v>107</v>
      </c>
      <c r="D201" t="s">
        <v>107</v>
      </c>
      <c r="E201" s="11">
        <v>42129</v>
      </c>
      <c r="L201">
        <f t="shared" si="15"/>
        <v>0</v>
      </c>
      <c r="M201">
        <f t="shared" si="16"/>
        <v>1</v>
      </c>
      <c r="N201">
        <f t="shared" si="17"/>
        <v>0</v>
      </c>
      <c r="O201">
        <f t="shared" si="18"/>
        <v>0</v>
      </c>
      <c r="P201">
        <f t="shared" si="19"/>
        <v>0</v>
      </c>
      <c r="Q201">
        <f t="shared" si="20"/>
        <v>0</v>
      </c>
      <c r="R201">
        <f t="shared" si="21"/>
        <v>0</v>
      </c>
      <c r="S201">
        <f t="shared" si="22"/>
        <v>0</v>
      </c>
      <c r="T201">
        <f t="shared" si="23"/>
        <v>0</v>
      </c>
      <c r="U201">
        <f t="shared" si="24"/>
        <v>0</v>
      </c>
      <c r="V201">
        <f t="shared" si="25"/>
        <v>0</v>
      </c>
      <c r="W201">
        <f t="shared" si="31"/>
        <v>0</v>
      </c>
      <c r="X201">
        <f t="shared" si="33"/>
        <v>0</v>
      </c>
      <c r="Y201">
        <f t="shared" si="33"/>
        <v>0</v>
      </c>
      <c r="Z201">
        <f t="shared" si="33"/>
        <v>0</v>
      </c>
      <c r="AA201">
        <f t="shared" si="33"/>
        <v>0</v>
      </c>
      <c r="AB201">
        <f t="shared" si="33"/>
        <v>0</v>
      </c>
      <c r="AC201">
        <f t="shared" si="33"/>
        <v>0</v>
      </c>
      <c r="AD201">
        <f t="shared" si="33"/>
        <v>0</v>
      </c>
      <c r="AE201">
        <f t="shared" si="34"/>
        <v>1</v>
      </c>
    </row>
    <row r="202" spans="2:31" x14ac:dyDescent="0.35">
      <c r="B202" t="s">
        <v>407</v>
      </c>
      <c r="C202">
        <v>108</v>
      </c>
      <c r="D202" t="s">
        <v>107</v>
      </c>
      <c r="E202" s="11">
        <v>42119</v>
      </c>
      <c r="L202">
        <f t="shared" si="15"/>
        <v>1</v>
      </c>
      <c r="M202">
        <f t="shared" si="16"/>
        <v>0</v>
      </c>
      <c r="N202">
        <f t="shared" si="17"/>
        <v>0</v>
      </c>
      <c r="O202">
        <f t="shared" si="18"/>
        <v>0</v>
      </c>
      <c r="P202">
        <f t="shared" si="19"/>
        <v>0</v>
      </c>
      <c r="Q202">
        <f t="shared" si="20"/>
        <v>0</v>
      </c>
      <c r="R202">
        <f t="shared" si="21"/>
        <v>0</v>
      </c>
      <c r="S202">
        <f t="shared" si="22"/>
        <v>0</v>
      </c>
      <c r="T202">
        <f t="shared" si="23"/>
        <v>0</v>
      </c>
      <c r="U202">
        <f t="shared" si="24"/>
        <v>0</v>
      </c>
      <c r="V202">
        <f t="shared" si="25"/>
        <v>0</v>
      </c>
      <c r="W202">
        <f t="shared" si="31"/>
        <v>0</v>
      </c>
      <c r="X202">
        <f t="shared" si="33"/>
        <v>0</v>
      </c>
      <c r="Y202">
        <f t="shared" si="33"/>
        <v>0</v>
      </c>
      <c r="Z202">
        <f t="shared" si="33"/>
        <v>0</v>
      </c>
      <c r="AA202">
        <f t="shared" si="33"/>
        <v>0</v>
      </c>
      <c r="AB202">
        <f t="shared" si="33"/>
        <v>0</v>
      </c>
      <c r="AC202">
        <f t="shared" si="33"/>
        <v>0</v>
      </c>
      <c r="AD202">
        <f t="shared" si="33"/>
        <v>0</v>
      </c>
      <c r="AE202">
        <f t="shared" si="34"/>
        <v>1</v>
      </c>
    </row>
    <row r="203" spans="2:31" x14ac:dyDescent="0.35">
      <c r="B203" t="s">
        <v>408</v>
      </c>
      <c r="C203">
        <v>109</v>
      </c>
      <c r="D203" t="s">
        <v>107</v>
      </c>
      <c r="E203" s="11">
        <v>42119</v>
      </c>
      <c r="L203">
        <f t="shared" si="15"/>
        <v>1</v>
      </c>
      <c r="M203">
        <f t="shared" si="16"/>
        <v>0</v>
      </c>
      <c r="N203">
        <f t="shared" si="17"/>
        <v>0</v>
      </c>
      <c r="O203">
        <f t="shared" si="18"/>
        <v>0</v>
      </c>
      <c r="P203">
        <f t="shared" si="19"/>
        <v>0</v>
      </c>
      <c r="Q203">
        <f t="shared" si="20"/>
        <v>0</v>
      </c>
      <c r="R203">
        <f t="shared" si="21"/>
        <v>0</v>
      </c>
      <c r="S203">
        <f t="shared" si="22"/>
        <v>0</v>
      </c>
      <c r="T203">
        <f t="shared" si="23"/>
        <v>0</v>
      </c>
      <c r="U203">
        <f t="shared" si="24"/>
        <v>0</v>
      </c>
      <c r="V203">
        <f t="shared" si="25"/>
        <v>0</v>
      </c>
      <c r="W203">
        <f t="shared" si="31"/>
        <v>0</v>
      </c>
      <c r="X203">
        <f t="shared" si="33"/>
        <v>0</v>
      </c>
      <c r="Y203">
        <f t="shared" si="33"/>
        <v>0</v>
      </c>
      <c r="Z203">
        <f t="shared" si="33"/>
        <v>0</v>
      </c>
      <c r="AA203">
        <f t="shared" si="33"/>
        <v>0</v>
      </c>
      <c r="AB203">
        <f t="shared" si="33"/>
        <v>0</v>
      </c>
      <c r="AC203">
        <f t="shared" si="33"/>
        <v>0</v>
      </c>
      <c r="AD203">
        <f t="shared" si="33"/>
        <v>0</v>
      </c>
      <c r="AE203">
        <f t="shared" si="34"/>
        <v>1</v>
      </c>
    </row>
    <row r="204" spans="2:31" x14ac:dyDescent="0.35">
      <c r="B204" t="s">
        <v>409</v>
      </c>
      <c r="C204">
        <v>110</v>
      </c>
      <c r="D204" t="s">
        <v>107</v>
      </c>
      <c r="E204" s="11">
        <v>42129</v>
      </c>
      <c r="L204">
        <f t="shared" si="15"/>
        <v>0</v>
      </c>
      <c r="M204">
        <f t="shared" si="16"/>
        <v>1</v>
      </c>
      <c r="N204">
        <f t="shared" si="17"/>
        <v>0</v>
      </c>
      <c r="O204">
        <f t="shared" si="18"/>
        <v>0</v>
      </c>
      <c r="P204">
        <f t="shared" si="19"/>
        <v>0</v>
      </c>
      <c r="Q204">
        <f t="shared" si="20"/>
        <v>0</v>
      </c>
      <c r="R204">
        <f t="shared" si="21"/>
        <v>0</v>
      </c>
      <c r="S204">
        <f t="shared" si="22"/>
        <v>0</v>
      </c>
      <c r="T204">
        <f t="shared" si="23"/>
        <v>0</v>
      </c>
      <c r="U204">
        <f t="shared" si="24"/>
        <v>0</v>
      </c>
      <c r="V204">
        <f t="shared" si="25"/>
        <v>0</v>
      </c>
      <c r="W204">
        <f t="shared" si="31"/>
        <v>0</v>
      </c>
      <c r="X204">
        <f t="shared" si="33"/>
        <v>0</v>
      </c>
      <c r="Y204">
        <f t="shared" si="33"/>
        <v>0</v>
      </c>
      <c r="Z204">
        <f t="shared" si="33"/>
        <v>0</v>
      </c>
      <c r="AA204">
        <f t="shared" si="33"/>
        <v>0</v>
      </c>
      <c r="AB204">
        <f t="shared" si="33"/>
        <v>0</v>
      </c>
      <c r="AC204">
        <f t="shared" si="33"/>
        <v>0</v>
      </c>
      <c r="AD204">
        <f t="shared" si="33"/>
        <v>0</v>
      </c>
      <c r="AE204">
        <f t="shared" si="34"/>
        <v>1</v>
      </c>
    </row>
    <row r="205" spans="2:31" x14ac:dyDescent="0.35">
      <c r="B205" t="s">
        <v>410</v>
      </c>
      <c r="C205">
        <v>111</v>
      </c>
      <c r="D205" t="s">
        <v>107</v>
      </c>
      <c r="E205" s="11">
        <v>42129</v>
      </c>
      <c r="L205">
        <f t="shared" si="15"/>
        <v>0</v>
      </c>
      <c r="M205">
        <f t="shared" si="16"/>
        <v>1</v>
      </c>
      <c r="N205">
        <f t="shared" si="17"/>
        <v>0</v>
      </c>
      <c r="O205">
        <f t="shared" si="18"/>
        <v>0</v>
      </c>
      <c r="P205">
        <f t="shared" si="19"/>
        <v>0</v>
      </c>
      <c r="Q205">
        <f t="shared" si="20"/>
        <v>0</v>
      </c>
      <c r="R205">
        <f t="shared" si="21"/>
        <v>0</v>
      </c>
      <c r="S205">
        <f t="shared" si="22"/>
        <v>0</v>
      </c>
      <c r="T205">
        <f t="shared" si="23"/>
        <v>0</v>
      </c>
      <c r="U205">
        <f t="shared" si="24"/>
        <v>0</v>
      </c>
      <c r="V205">
        <f t="shared" si="25"/>
        <v>0</v>
      </c>
      <c r="W205">
        <f t="shared" si="31"/>
        <v>0</v>
      </c>
      <c r="X205">
        <f t="shared" si="33"/>
        <v>0</v>
      </c>
      <c r="Y205">
        <f t="shared" si="33"/>
        <v>0</v>
      </c>
      <c r="Z205">
        <f t="shared" si="33"/>
        <v>0</v>
      </c>
      <c r="AA205">
        <f t="shared" si="33"/>
        <v>0</v>
      </c>
      <c r="AB205">
        <f t="shared" si="33"/>
        <v>0</v>
      </c>
      <c r="AC205">
        <f t="shared" si="33"/>
        <v>0</v>
      </c>
      <c r="AD205">
        <f t="shared" si="33"/>
        <v>0</v>
      </c>
      <c r="AE205">
        <f t="shared" si="34"/>
        <v>1</v>
      </c>
    </row>
    <row r="206" spans="2:31" x14ac:dyDescent="0.35">
      <c r="B206" t="s">
        <v>411</v>
      </c>
      <c r="C206">
        <v>112</v>
      </c>
      <c r="D206" t="s">
        <v>107</v>
      </c>
      <c r="E206" s="11">
        <v>42129</v>
      </c>
      <c r="L206">
        <f t="shared" si="15"/>
        <v>0</v>
      </c>
      <c r="M206">
        <f t="shared" si="16"/>
        <v>1</v>
      </c>
      <c r="N206">
        <f t="shared" si="17"/>
        <v>0</v>
      </c>
      <c r="O206">
        <f t="shared" si="18"/>
        <v>0</v>
      </c>
      <c r="P206">
        <f t="shared" si="19"/>
        <v>0</v>
      </c>
      <c r="Q206">
        <f t="shared" si="20"/>
        <v>0</v>
      </c>
      <c r="R206">
        <f t="shared" si="21"/>
        <v>0</v>
      </c>
      <c r="S206">
        <f t="shared" si="22"/>
        <v>0</v>
      </c>
      <c r="T206">
        <f t="shared" si="23"/>
        <v>0</v>
      </c>
      <c r="U206">
        <f t="shared" si="24"/>
        <v>0</v>
      </c>
      <c r="V206">
        <f t="shared" si="25"/>
        <v>0</v>
      </c>
      <c r="W206">
        <f t="shared" si="31"/>
        <v>0</v>
      </c>
      <c r="X206">
        <f t="shared" si="33"/>
        <v>0</v>
      </c>
      <c r="Y206">
        <f t="shared" si="33"/>
        <v>0</v>
      </c>
      <c r="Z206">
        <f t="shared" si="33"/>
        <v>0</v>
      </c>
      <c r="AA206">
        <f t="shared" si="33"/>
        <v>0</v>
      </c>
      <c r="AB206">
        <f t="shared" si="33"/>
        <v>0</v>
      </c>
      <c r="AC206">
        <f t="shared" si="33"/>
        <v>0</v>
      </c>
      <c r="AD206">
        <f t="shared" si="33"/>
        <v>0</v>
      </c>
      <c r="AE206">
        <f t="shared" si="34"/>
        <v>1</v>
      </c>
    </row>
    <row r="207" spans="2:31" x14ac:dyDescent="0.35">
      <c r="B207" t="s">
        <v>739</v>
      </c>
      <c r="C207">
        <v>113</v>
      </c>
      <c r="D207" t="s">
        <v>107</v>
      </c>
      <c r="E207" s="11">
        <v>42129</v>
      </c>
      <c r="L207">
        <f t="shared" si="15"/>
        <v>0</v>
      </c>
      <c r="M207">
        <f t="shared" si="16"/>
        <v>1</v>
      </c>
      <c r="N207">
        <f t="shared" si="17"/>
        <v>0</v>
      </c>
      <c r="O207">
        <f t="shared" si="18"/>
        <v>0</v>
      </c>
      <c r="P207">
        <f t="shared" si="19"/>
        <v>0</v>
      </c>
      <c r="Q207">
        <f t="shared" si="20"/>
        <v>0</v>
      </c>
      <c r="R207">
        <f t="shared" si="21"/>
        <v>0</v>
      </c>
      <c r="S207">
        <f t="shared" si="22"/>
        <v>0</v>
      </c>
      <c r="T207">
        <f t="shared" si="23"/>
        <v>0</v>
      </c>
      <c r="U207">
        <f t="shared" si="24"/>
        <v>0</v>
      </c>
      <c r="V207">
        <f t="shared" si="25"/>
        <v>0</v>
      </c>
      <c r="W207">
        <f t="shared" si="31"/>
        <v>0</v>
      </c>
      <c r="X207">
        <f t="shared" si="33"/>
        <v>0</v>
      </c>
      <c r="Y207">
        <f t="shared" si="33"/>
        <v>0</v>
      </c>
      <c r="Z207">
        <f t="shared" si="33"/>
        <v>0</v>
      </c>
      <c r="AA207">
        <f t="shared" si="33"/>
        <v>0</v>
      </c>
      <c r="AB207">
        <f t="shared" si="33"/>
        <v>0</v>
      </c>
      <c r="AC207">
        <f t="shared" si="33"/>
        <v>0</v>
      </c>
      <c r="AD207">
        <f t="shared" si="33"/>
        <v>0</v>
      </c>
      <c r="AE207">
        <f t="shared" si="34"/>
        <v>1</v>
      </c>
    </row>
    <row r="208" spans="2:31" x14ac:dyDescent="0.35">
      <c r="B208" t="s">
        <v>412</v>
      </c>
      <c r="C208">
        <v>114</v>
      </c>
      <c r="D208" t="s">
        <v>107</v>
      </c>
      <c r="E208" s="11">
        <v>42129</v>
      </c>
      <c r="L208">
        <f t="shared" si="15"/>
        <v>0</v>
      </c>
      <c r="M208">
        <f t="shared" si="16"/>
        <v>1</v>
      </c>
      <c r="N208">
        <f t="shared" si="17"/>
        <v>0</v>
      </c>
      <c r="O208">
        <f t="shared" si="18"/>
        <v>0</v>
      </c>
      <c r="P208">
        <f t="shared" si="19"/>
        <v>0</v>
      </c>
      <c r="Q208">
        <f t="shared" si="20"/>
        <v>0</v>
      </c>
      <c r="R208">
        <f t="shared" si="21"/>
        <v>0</v>
      </c>
      <c r="S208">
        <f t="shared" si="22"/>
        <v>0</v>
      </c>
      <c r="T208">
        <f t="shared" si="23"/>
        <v>0</v>
      </c>
      <c r="U208">
        <f t="shared" si="24"/>
        <v>0</v>
      </c>
      <c r="V208">
        <f t="shared" si="25"/>
        <v>0</v>
      </c>
      <c r="W208">
        <f t="shared" si="31"/>
        <v>0</v>
      </c>
      <c r="X208">
        <f t="shared" si="33"/>
        <v>0</v>
      </c>
      <c r="Y208">
        <f t="shared" si="33"/>
        <v>0</v>
      </c>
      <c r="Z208">
        <f t="shared" si="33"/>
        <v>0</v>
      </c>
      <c r="AA208">
        <f t="shared" si="33"/>
        <v>0</v>
      </c>
      <c r="AB208">
        <f t="shared" si="33"/>
        <v>0</v>
      </c>
      <c r="AC208">
        <f t="shared" si="33"/>
        <v>0</v>
      </c>
      <c r="AD208">
        <f t="shared" si="33"/>
        <v>0</v>
      </c>
      <c r="AE208">
        <f t="shared" si="34"/>
        <v>1</v>
      </c>
    </row>
    <row r="209" spans="2:31" x14ac:dyDescent="0.35">
      <c r="B209" t="s">
        <v>413</v>
      </c>
      <c r="C209">
        <v>115</v>
      </c>
      <c r="D209" t="s">
        <v>107</v>
      </c>
      <c r="E209" s="11">
        <v>42129</v>
      </c>
      <c r="L209">
        <f t="shared" si="15"/>
        <v>0</v>
      </c>
      <c r="M209">
        <f t="shared" si="16"/>
        <v>1</v>
      </c>
      <c r="N209">
        <f t="shared" si="17"/>
        <v>0</v>
      </c>
      <c r="O209">
        <f t="shared" si="18"/>
        <v>0</v>
      </c>
      <c r="P209">
        <f t="shared" si="19"/>
        <v>0</v>
      </c>
      <c r="Q209">
        <f t="shared" si="20"/>
        <v>0</v>
      </c>
      <c r="R209">
        <f t="shared" si="21"/>
        <v>0</v>
      </c>
      <c r="S209">
        <f t="shared" si="22"/>
        <v>0</v>
      </c>
      <c r="T209">
        <f t="shared" si="23"/>
        <v>0</v>
      </c>
      <c r="U209">
        <f t="shared" si="24"/>
        <v>0</v>
      </c>
      <c r="V209">
        <f t="shared" si="25"/>
        <v>0</v>
      </c>
      <c r="W209">
        <f t="shared" si="31"/>
        <v>0</v>
      </c>
      <c r="X209">
        <f t="shared" si="33"/>
        <v>0</v>
      </c>
      <c r="Y209">
        <f t="shared" si="33"/>
        <v>0</v>
      </c>
      <c r="Z209">
        <f t="shared" si="33"/>
        <v>0</v>
      </c>
      <c r="AA209">
        <f t="shared" si="33"/>
        <v>0</v>
      </c>
      <c r="AB209">
        <f t="shared" si="33"/>
        <v>0</v>
      </c>
      <c r="AC209">
        <f t="shared" si="33"/>
        <v>0</v>
      </c>
      <c r="AD209">
        <f t="shared" si="33"/>
        <v>0</v>
      </c>
      <c r="AE209">
        <f t="shared" si="34"/>
        <v>1</v>
      </c>
    </row>
    <row r="210" spans="2:31" x14ac:dyDescent="0.35">
      <c r="B210" t="s">
        <v>414</v>
      </c>
      <c r="C210">
        <v>116</v>
      </c>
      <c r="D210" t="s">
        <v>107</v>
      </c>
      <c r="E210" s="11">
        <v>42137</v>
      </c>
      <c r="L210">
        <f t="shared" si="15"/>
        <v>0</v>
      </c>
      <c r="M210">
        <f t="shared" si="16"/>
        <v>0</v>
      </c>
      <c r="N210">
        <f t="shared" si="17"/>
        <v>1</v>
      </c>
      <c r="O210">
        <f t="shared" si="18"/>
        <v>0</v>
      </c>
      <c r="P210">
        <f t="shared" si="19"/>
        <v>0</v>
      </c>
      <c r="Q210">
        <f t="shared" si="20"/>
        <v>0</v>
      </c>
      <c r="R210">
        <f t="shared" si="21"/>
        <v>0</v>
      </c>
      <c r="S210">
        <f t="shared" si="22"/>
        <v>0</v>
      </c>
      <c r="T210">
        <f t="shared" si="23"/>
        <v>0</v>
      </c>
      <c r="U210">
        <f t="shared" si="24"/>
        <v>0</v>
      </c>
      <c r="V210">
        <f t="shared" si="25"/>
        <v>0</v>
      </c>
      <c r="W210">
        <f t="shared" ref="W210:W241" si="35">IF(AND(OR($E210= $W$1, $E210&gt; $W$1), OR($E210= $W$2, $E210&lt; $W$2)), 1, 0)</f>
        <v>0</v>
      </c>
      <c r="X210">
        <f t="shared" si="33"/>
        <v>0</v>
      </c>
      <c r="Y210">
        <f t="shared" si="33"/>
        <v>0</v>
      </c>
      <c r="Z210">
        <f t="shared" si="33"/>
        <v>0</v>
      </c>
      <c r="AA210">
        <f t="shared" si="33"/>
        <v>0</v>
      </c>
      <c r="AB210">
        <f t="shared" si="33"/>
        <v>0</v>
      </c>
      <c r="AC210">
        <f t="shared" si="33"/>
        <v>0</v>
      </c>
      <c r="AD210">
        <f t="shared" si="33"/>
        <v>0</v>
      </c>
      <c r="AE210">
        <f t="shared" si="34"/>
        <v>1</v>
      </c>
    </row>
    <row r="211" spans="2:31" x14ac:dyDescent="0.35">
      <c r="B211" t="s">
        <v>415</v>
      </c>
      <c r="C211">
        <v>117</v>
      </c>
      <c r="D211" t="s">
        <v>107</v>
      </c>
      <c r="E211" s="11">
        <v>42129</v>
      </c>
      <c r="L211">
        <f t="shared" si="15"/>
        <v>0</v>
      </c>
      <c r="M211">
        <f t="shared" si="16"/>
        <v>1</v>
      </c>
      <c r="N211">
        <f t="shared" si="17"/>
        <v>0</v>
      </c>
      <c r="O211">
        <f t="shared" si="18"/>
        <v>0</v>
      </c>
      <c r="P211">
        <f t="shared" si="19"/>
        <v>0</v>
      </c>
      <c r="Q211">
        <f t="shared" si="20"/>
        <v>0</v>
      </c>
      <c r="R211">
        <f t="shared" si="21"/>
        <v>0</v>
      </c>
      <c r="S211">
        <f t="shared" si="22"/>
        <v>0</v>
      </c>
      <c r="T211">
        <f t="shared" si="23"/>
        <v>0</v>
      </c>
      <c r="U211">
        <f t="shared" si="24"/>
        <v>0</v>
      </c>
      <c r="V211">
        <f t="shared" si="25"/>
        <v>0</v>
      </c>
      <c r="W211">
        <f t="shared" si="35"/>
        <v>0</v>
      </c>
      <c r="X211">
        <f t="shared" si="33"/>
        <v>0</v>
      </c>
      <c r="Y211">
        <f t="shared" si="33"/>
        <v>0</v>
      </c>
      <c r="Z211">
        <f t="shared" si="33"/>
        <v>0</v>
      </c>
      <c r="AA211">
        <f t="shared" si="33"/>
        <v>0</v>
      </c>
      <c r="AB211">
        <f t="shared" si="33"/>
        <v>0</v>
      </c>
      <c r="AC211">
        <f t="shared" si="33"/>
        <v>0</v>
      </c>
      <c r="AD211">
        <f t="shared" si="33"/>
        <v>0</v>
      </c>
      <c r="AE211">
        <f t="shared" si="34"/>
        <v>1</v>
      </c>
    </row>
    <row r="212" spans="2:31" x14ac:dyDescent="0.35">
      <c r="B212" t="s">
        <v>417</v>
      </c>
      <c r="C212">
        <v>119</v>
      </c>
      <c r="D212" t="s">
        <v>107</v>
      </c>
      <c r="E212" s="11">
        <v>42119</v>
      </c>
      <c r="L212">
        <f t="shared" si="15"/>
        <v>1</v>
      </c>
      <c r="M212">
        <f t="shared" si="16"/>
        <v>0</v>
      </c>
      <c r="N212">
        <f t="shared" si="17"/>
        <v>0</v>
      </c>
      <c r="O212">
        <f t="shared" si="18"/>
        <v>0</v>
      </c>
      <c r="P212">
        <f t="shared" si="19"/>
        <v>0</v>
      </c>
      <c r="Q212">
        <f t="shared" si="20"/>
        <v>0</v>
      </c>
      <c r="R212">
        <f t="shared" si="21"/>
        <v>0</v>
      </c>
      <c r="S212">
        <f t="shared" si="22"/>
        <v>0</v>
      </c>
      <c r="T212">
        <f t="shared" si="23"/>
        <v>0</v>
      </c>
      <c r="U212">
        <f t="shared" si="24"/>
        <v>0</v>
      </c>
      <c r="V212">
        <f t="shared" si="25"/>
        <v>0</v>
      </c>
      <c r="W212">
        <f t="shared" si="35"/>
        <v>0</v>
      </c>
      <c r="X212">
        <f t="shared" si="33"/>
        <v>0</v>
      </c>
      <c r="Y212">
        <f t="shared" si="33"/>
        <v>0</v>
      </c>
      <c r="Z212">
        <f t="shared" si="33"/>
        <v>0</v>
      </c>
      <c r="AA212">
        <f t="shared" si="33"/>
        <v>0</v>
      </c>
      <c r="AB212">
        <f t="shared" si="33"/>
        <v>0</v>
      </c>
      <c r="AC212">
        <f t="shared" si="33"/>
        <v>0</v>
      </c>
      <c r="AD212">
        <f t="shared" si="33"/>
        <v>0</v>
      </c>
      <c r="AE212">
        <f t="shared" si="34"/>
        <v>1</v>
      </c>
    </row>
    <row r="213" spans="2:31" x14ac:dyDescent="0.35">
      <c r="B213" t="s">
        <v>418</v>
      </c>
      <c r="C213">
        <v>120</v>
      </c>
      <c r="D213" t="s">
        <v>107</v>
      </c>
      <c r="E213" s="11">
        <v>42129</v>
      </c>
      <c r="L213">
        <f t="shared" si="15"/>
        <v>0</v>
      </c>
      <c r="M213">
        <f t="shared" si="16"/>
        <v>1</v>
      </c>
      <c r="N213">
        <f t="shared" si="17"/>
        <v>0</v>
      </c>
      <c r="O213">
        <f t="shared" si="18"/>
        <v>0</v>
      </c>
      <c r="P213">
        <f t="shared" si="19"/>
        <v>0</v>
      </c>
      <c r="Q213">
        <f t="shared" si="20"/>
        <v>0</v>
      </c>
      <c r="R213">
        <f t="shared" si="21"/>
        <v>0</v>
      </c>
      <c r="S213">
        <f t="shared" si="22"/>
        <v>0</v>
      </c>
      <c r="T213">
        <f t="shared" si="23"/>
        <v>0</v>
      </c>
      <c r="U213">
        <f t="shared" si="24"/>
        <v>0</v>
      </c>
      <c r="V213">
        <f t="shared" si="25"/>
        <v>0</v>
      </c>
      <c r="W213">
        <f t="shared" si="35"/>
        <v>0</v>
      </c>
      <c r="X213">
        <f t="shared" si="33"/>
        <v>0</v>
      </c>
      <c r="Y213">
        <f t="shared" si="33"/>
        <v>0</v>
      </c>
      <c r="Z213">
        <f t="shared" si="33"/>
        <v>0</v>
      </c>
      <c r="AA213">
        <f t="shared" si="33"/>
        <v>0</v>
      </c>
      <c r="AB213">
        <f t="shared" si="33"/>
        <v>0</v>
      </c>
      <c r="AC213">
        <f t="shared" si="33"/>
        <v>0</v>
      </c>
      <c r="AD213">
        <f t="shared" si="33"/>
        <v>0</v>
      </c>
      <c r="AE213">
        <f t="shared" si="34"/>
        <v>1</v>
      </c>
    </row>
    <row r="214" spans="2:31" x14ac:dyDescent="0.35">
      <c r="B214" t="s">
        <v>419</v>
      </c>
      <c r="C214">
        <v>121</v>
      </c>
      <c r="D214" t="s">
        <v>107</v>
      </c>
      <c r="E214" s="11">
        <v>42119</v>
      </c>
      <c r="L214">
        <f t="shared" si="15"/>
        <v>1</v>
      </c>
      <c r="M214">
        <f t="shared" si="16"/>
        <v>0</v>
      </c>
      <c r="N214">
        <f t="shared" si="17"/>
        <v>0</v>
      </c>
      <c r="O214">
        <f t="shared" si="18"/>
        <v>0</v>
      </c>
      <c r="P214">
        <f t="shared" si="19"/>
        <v>0</v>
      </c>
      <c r="Q214">
        <f t="shared" si="20"/>
        <v>0</v>
      </c>
      <c r="R214">
        <f t="shared" si="21"/>
        <v>0</v>
      </c>
      <c r="S214">
        <f t="shared" si="22"/>
        <v>0</v>
      </c>
      <c r="T214">
        <f t="shared" si="23"/>
        <v>0</v>
      </c>
      <c r="U214">
        <f t="shared" si="24"/>
        <v>0</v>
      </c>
      <c r="V214">
        <f t="shared" si="25"/>
        <v>0</v>
      </c>
      <c r="W214">
        <f t="shared" si="35"/>
        <v>0</v>
      </c>
      <c r="X214">
        <f t="shared" si="33"/>
        <v>0</v>
      </c>
      <c r="Y214">
        <f t="shared" si="33"/>
        <v>0</v>
      </c>
      <c r="Z214">
        <f t="shared" si="33"/>
        <v>0</v>
      </c>
      <c r="AA214">
        <f t="shared" si="33"/>
        <v>0</v>
      </c>
      <c r="AB214">
        <f t="shared" si="33"/>
        <v>0</v>
      </c>
      <c r="AC214">
        <f t="shared" si="33"/>
        <v>0</v>
      </c>
      <c r="AD214">
        <f t="shared" si="33"/>
        <v>0</v>
      </c>
      <c r="AE214">
        <f t="shared" si="34"/>
        <v>1</v>
      </c>
    </row>
    <row r="215" spans="2:31" x14ac:dyDescent="0.35">
      <c r="B215" t="s">
        <v>128</v>
      </c>
      <c r="C215">
        <v>123</v>
      </c>
      <c r="D215" t="s">
        <v>107</v>
      </c>
      <c r="E215" s="11">
        <v>42129</v>
      </c>
      <c r="L215">
        <f t="shared" si="15"/>
        <v>0</v>
      </c>
      <c r="M215">
        <f t="shared" si="16"/>
        <v>1</v>
      </c>
      <c r="N215">
        <f t="shared" si="17"/>
        <v>0</v>
      </c>
      <c r="O215">
        <f t="shared" si="18"/>
        <v>0</v>
      </c>
      <c r="P215">
        <f t="shared" si="19"/>
        <v>0</v>
      </c>
      <c r="Q215">
        <f t="shared" si="20"/>
        <v>0</v>
      </c>
      <c r="R215">
        <f t="shared" si="21"/>
        <v>0</v>
      </c>
      <c r="S215">
        <f t="shared" si="22"/>
        <v>0</v>
      </c>
      <c r="T215">
        <f t="shared" si="23"/>
        <v>0</v>
      </c>
      <c r="U215">
        <f t="shared" si="24"/>
        <v>0</v>
      </c>
      <c r="V215">
        <f t="shared" si="25"/>
        <v>0</v>
      </c>
      <c r="W215">
        <f t="shared" si="35"/>
        <v>0</v>
      </c>
      <c r="X215">
        <f t="shared" si="33"/>
        <v>0</v>
      </c>
      <c r="Y215">
        <f t="shared" si="33"/>
        <v>0</v>
      </c>
      <c r="Z215">
        <f t="shared" si="33"/>
        <v>0</v>
      </c>
      <c r="AA215">
        <f t="shared" si="33"/>
        <v>0</v>
      </c>
      <c r="AB215">
        <f t="shared" si="33"/>
        <v>0</v>
      </c>
      <c r="AC215">
        <f t="shared" si="33"/>
        <v>0</v>
      </c>
      <c r="AD215">
        <f t="shared" si="33"/>
        <v>0</v>
      </c>
      <c r="AE215">
        <f t="shared" si="34"/>
        <v>1</v>
      </c>
    </row>
    <row r="216" spans="2:31" x14ac:dyDescent="0.35">
      <c r="B216" t="s">
        <v>421</v>
      </c>
      <c r="C216">
        <v>124</v>
      </c>
      <c r="D216" t="s">
        <v>107</v>
      </c>
      <c r="E216" s="11">
        <v>42129</v>
      </c>
      <c r="L216">
        <f t="shared" si="15"/>
        <v>0</v>
      </c>
      <c r="M216">
        <f t="shared" si="16"/>
        <v>1</v>
      </c>
      <c r="N216">
        <f t="shared" si="17"/>
        <v>0</v>
      </c>
      <c r="O216">
        <f t="shared" si="18"/>
        <v>0</v>
      </c>
      <c r="P216">
        <f t="shared" si="19"/>
        <v>0</v>
      </c>
      <c r="Q216">
        <f t="shared" si="20"/>
        <v>0</v>
      </c>
      <c r="R216">
        <f t="shared" si="21"/>
        <v>0</v>
      </c>
      <c r="S216">
        <f t="shared" si="22"/>
        <v>0</v>
      </c>
      <c r="T216">
        <f t="shared" si="23"/>
        <v>0</v>
      </c>
      <c r="U216">
        <f t="shared" si="24"/>
        <v>0</v>
      </c>
      <c r="V216">
        <f t="shared" si="25"/>
        <v>0</v>
      </c>
      <c r="W216">
        <f t="shared" si="35"/>
        <v>0</v>
      </c>
      <c r="X216">
        <f t="shared" si="33"/>
        <v>0</v>
      </c>
      <c r="Y216">
        <f t="shared" si="33"/>
        <v>0</v>
      </c>
      <c r="Z216">
        <f t="shared" si="33"/>
        <v>0</v>
      </c>
      <c r="AA216">
        <f t="shared" si="33"/>
        <v>0</v>
      </c>
      <c r="AB216">
        <f t="shared" si="33"/>
        <v>0</v>
      </c>
      <c r="AC216">
        <f t="shared" si="33"/>
        <v>0</v>
      </c>
      <c r="AD216">
        <f t="shared" si="33"/>
        <v>0</v>
      </c>
      <c r="AE216">
        <f t="shared" si="34"/>
        <v>1</v>
      </c>
    </row>
    <row r="217" spans="2:31" x14ac:dyDescent="0.35">
      <c r="B217" t="s">
        <v>422</v>
      </c>
      <c r="C217">
        <v>125</v>
      </c>
      <c r="D217" t="s">
        <v>107</v>
      </c>
      <c r="E217" s="11">
        <v>42119</v>
      </c>
      <c r="L217">
        <f t="shared" si="15"/>
        <v>1</v>
      </c>
      <c r="M217">
        <f t="shared" si="16"/>
        <v>0</v>
      </c>
      <c r="N217">
        <f t="shared" si="17"/>
        <v>0</v>
      </c>
      <c r="O217">
        <f t="shared" si="18"/>
        <v>0</v>
      </c>
      <c r="P217">
        <f t="shared" si="19"/>
        <v>0</v>
      </c>
      <c r="Q217">
        <f t="shared" si="20"/>
        <v>0</v>
      </c>
      <c r="R217">
        <f t="shared" si="21"/>
        <v>0</v>
      </c>
      <c r="S217">
        <f t="shared" si="22"/>
        <v>0</v>
      </c>
      <c r="T217">
        <f t="shared" si="23"/>
        <v>0</v>
      </c>
      <c r="U217">
        <f t="shared" si="24"/>
        <v>0</v>
      </c>
      <c r="V217">
        <f t="shared" si="25"/>
        <v>0</v>
      </c>
      <c r="W217">
        <f t="shared" si="35"/>
        <v>0</v>
      </c>
      <c r="X217">
        <f t="shared" si="33"/>
        <v>0</v>
      </c>
      <c r="Y217">
        <f t="shared" si="33"/>
        <v>0</v>
      </c>
      <c r="Z217">
        <f t="shared" si="33"/>
        <v>0</v>
      </c>
      <c r="AA217">
        <f t="shared" si="33"/>
        <v>0</v>
      </c>
      <c r="AB217">
        <f t="shared" si="33"/>
        <v>0</v>
      </c>
      <c r="AC217">
        <f t="shared" si="33"/>
        <v>0</v>
      </c>
      <c r="AD217">
        <f t="shared" si="33"/>
        <v>0</v>
      </c>
      <c r="AE217">
        <f t="shared" si="34"/>
        <v>1</v>
      </c>
    </row>
    <row r="218" spans="2:31" x14ac:dyDescent="0.35">
      <c r="B218" t="s">
        <v>423</v>
      </c>
      <c r="C218">
        <v>126</v>
      </c>
      <c r="D218" t="s">
        <v>107</v>
      </c>
      <c r="E218" s="11">
        <v>42129</v>
      </c>
      <c r="L218">
        <f t="shared" si="15"/>
        <v>0</v>
      </c>
      <c r="M218">
        <f t="shared" si="16"/>
        <v>1</v>
      </c>
      <c r="N218">
        <f t="shared" si="17"/>
        <v>0</v>
      </c>
      <c r="O218">
        <f t="shared" si="18"/>
        <v>0</v>
      </c>
      <c r="P218">
        <f t="shared" si="19"/>
        <v>0</v>
      </c>
      <c r="Q218">
        <f t="shared" si="20"/>
        <v>0</v>
      </c>
      <c r="R218">
        <f t="shared" si="21"/>
        <v>0</v>
      </c>
      <c r="S218">
        <f t="shared" si="22"/>
        <v>0</v>
      </c>
      <c r="T218">
        <f t="shared" si="23"/>
        <v>0</v>
      </c>
      <c r="U218">
        <f t="shared" si="24"/>
        <v>0</v>
      </c>
      <c r="V218">
        <f t="shared" si="25"/>
        <v>0</v>
      </c>
      <c r="W218">
        <f t="shared" si="35"/>
        <v>0</v>
      </c>
      <c r="X218">
        <f t="shared" si="33"/>
        <v>0</v>
      </c>
      <c r="Y218">
        <f t="shared" si="33"/>
        <v>0</v>
      </c>
      <c r="Z218">
        <f t="shared" si="33"/>
        <v>0</v>
      </c>
      <c r="AA218">
        <f t="shared" si="33"/>
        <v>0</v>
      </c>
      <c r="AB218">
        <f t="shared" si="33"/>
        <v>0</v>
      </c>
      <c r="AC218">
        <f t="shared" si="33"/>
        <v>0</v>
      </c>
      <c r="AD218">
        <f t="shared" si="33"/>
        <v>0</v>
      </c>
      <c r="AE218">
        <f t="shared" si="34"/>
        <v>1</v>
      </c>
    </row>
    <row r="219" spans="2:31" x14ac:dyDescent="0.35">
      <c r="B219" t="s">
        <v>424</v>
      </c>
      <c r="C219">
        <v>127</v>
      </c>
      <c r="D219" t="s">
        <v>107</v>
      </c>
      <c r="E219" s="11">
        <v>42129</v>
      </c>
      <c r="L219">
        <f t="shared" si="15"/>
        <v>0</v>
      </c>
      <c r="M219">
        <f t="shared" si="16"/>
        <v>1</v>
      </c>
      <c r="N219">
        <f t="shared" si="17"/>
        <v>0</v>
      </c>
      <c r="O219">
        <f t="shared" si="18"/>
        <v>0</v>
      </c>
      <c r="P219">
        <f t="shared" si="19"/>
        <v>0</v>
      </c>
      <c r="Q219">
        <f t="shared" si="20"/>
        <v>0</v>
      </c>
      <c r="R219">
        <f t="shared" si="21"/>
        <v>0</v>
      </c>
      <c r="S219">
        <f t="shared" si="22"/>
        <v>0</v>
      </c>
      <c r="T219">
        <f t="shared" si="23"/>
        <v>0</v>
      </c>
      <c r="U219">
        <f t="shared" si="24"/>
        <v>0</v>
      </c>
      <c r="V219">
        <f t="shared" si="25"/>
        <v>0</v>
      </c>
      <c r="W219">
        <f t="shared" si="35"/>
        <v>0</v>
      </c>
      <c r="X219">
        <f t="shared" si="33"/>
        <v>0</v>
      </c>
      <c r="Y219">
        <f t="shared" si="33"/>
        <v>0</v>
      </c>
      <c r="Z219">
        <f t="shared" si="33"/>
        <v>0</v>
      </c>
      <c r="AA219">
        <f t="shared" si="33"/>
        <v>0</v>
      </c>
      <c r="AB219">
        <f t="shared" si="33"/>
        <v>0</v>
      </c>
      <c r="AC219">
        <f t="shared" si="33"/>
        <v>0</v>
      </c>
      <c r="AD219">
        <f t="shared" si="33"/>
        <v>0</v>
      </c>
      <c r="AE219">
        <f t="shared" si="34"/>
        <v>1</v>
      </c>
    </row>
    <row r="220" spans="2:31" x14ac:dyDescent="0.35">
      <c r="B220" t="s">
        <v>425</v>
      </c>
      <c r="C220">
        <v>128</v>
      </c>
      <c r="D220" t="s">
        <v>107</v>
      </c>
      <c r="E220" s="11">
        <v>42129</v>
      </c>
      <c r="L220">
        <f t="shared" si="15"/>
        <v>0</v>
      </c>
      <c r="M220">
        <f t="shared" si="16"/>
        <v>1</v>
      </c>
      <c r="N220">
        <f t="shared" si="17"/>
        <v>0</v>
      </c>
      <c r="O220">
        <f t="shared" si="18"/>
        <v>0</v>
      </c>
      <c r="P220">
        <f t="shared" si="19"/>
        <v>0</v>
      </c>
      <c r="Q220">
        <f t="shared" si="20"/>
        <v>0</v>
      </c>
      <c r="R220">
        <f t="shared" si="21"/>
        <v>0</v>
      </c>
      <c r="S220">
        <f t="shared" si="22"/>
        <v>0</v>
      </c>
      <c r="T220">
        <f t="shared" si="23"/>
        <v>0</v>
      </c>
      <c r="U220">
        <f t="shared" si="24"/>
        <v>0</v>
      </c>
      <c r="V220">
        <f t="shared" si="25"/>
        <v>0</v>
      </c>
      <c r="W220">
        <f t="shared" si="35"/>
        <v>0</v>
      </c>
      <c r="X220">
        <f t="shared" si="33"/>
        <v>0</v>
      </c>
      <c r="Y220">
        <f t="shared" si="33"/>
        <v>0</v>
      </c>
      <c r="Z220">
        <f t="shared" si="33"/>
        <v>0</v>
      </c>
      <c r="AA220">
        <f t="shared" si="33"/>
        <v>0</v>
      </c>
      <c r="AB220">
        <f t="shared" si="33"/>
        <v>0</v>
      </c>
      <c r="AC220">
        <f t="shared" si="33"/>
        <v>0</v>
      </c>
      <c r="AD220">
        <f t="shared" si="33"/>
        <v>0</v>
      </c>
      <c r="AE220">
        <f t="shared" si="34"/>
        <v>1</v>
      </c>
    </row>
    <row r="221" spans="2:31" x14ac:dyDescent="0.35">
      <c r="B221" t="s">
        <v>426</v>
      </c>
      <c r="C221">
        <v>129</v>
      </c>
      <c r="D221" t="s">
        <v>107</v>
      </c>
      <c r="E221" s="11">
        <v>42129</v>
      </c>
      <c r="L221">
        <f t="shared" si="15"/>
        <v>0</v>
      </c>
      <c r="M221">
        <f t="shared" si="16"/>
        <v>1</v>
      </c>
      <c r="N221">
        <f t="shared" si="17"/>
        <v>0</v>
      </c>
      <c r="O221">
        <f t="shared" si="18"/>
        <v>0</v>
      </c>
      <c r="P221">
        <f t="shared" si="19"/>
        <v>0</v>
      </c>
      <c r="Q221">
        <f t="shared" si="20"/>
        <v>0</v>
      </c>
      <c r="R221">
        <f t="shared" si="21"/>
        <v>0</v>
      </c>
      <c r="S221">
        <f t="shared" si="22"/>
        <v>0</v>
      </c>
      <c r="T221">
        <f t="shared" si="23"/>
        <v>0</v>
      </c>
      <c r="U221">
        <f t="shared" si="24"/>
        <v>0</v>
      </c>
      <c r="V221">
        <f t="shared" si="25"/>
        <v>0</v>
      </c>
      <c r="W221">
        <f t="shared" si="35"/>
        <v>0</v>
      </c>
      <c r="X221">
        <f t="shared" si="33"/>
        <v>0</v>
      </c>
      <c r="Y221">
        <f t="shared" si="33"/>
        <v>0</v>
      </c>
      <c r="Z221">
        <f t="shared" si="33"/>
        <v>0</v>
      </c>
      <c r="AA221">
        <f t="shared" si="33"/>
        <v>0</v>
      </c>
      <c r="AB221">
        <f t="shared" si="33"/>
        <v>0</v>
      </c>
      <c r="AC221">
        <f t="shared" si="33"/>
        <v>0</v>
      </c>
      <c r="AD221">
        <f t="shared" si="33"/>
        <v>0</v>
      </c>
      <c r="AE221">
        <f t="shared" si="34"/>
        <v>1</v>
      </c>
    </row>
    <row r="222" spans="2:31" x14ac:dyDescent="0.35">
      <c r="B222" t="s">
        <v>427</v>
      </c>
      <c r="C222">
        <v>130</v>
      </c>
      <c r="D222" t="s">
        <v>107</v>
      </c>
      <c r="E222" s="11">
        <v>42129</v>
      </c>
      <c r="L222">
        <f t="shared" si="15"/>
        <v>0</v>
      </c>
      <c r="M222">
        <f t="shared" si="16"/>
        <v>1</v>
      </c>
      <c r="N222">
        <f t="shared" si="17"/>
        <v>0</v>
      </c>
      <c r="O222">
        <f t="shared" si="18"/>
        <v>0</v>
      </c>
      <c r="P222">
        <f t="shared" si="19"/>
        <v>0</v>
      </c>
      <c r="Q222">
        <f t="shared" si="20"/>
        <v>0</v>
      </c>
      <c r="R222">
        <f t="shared" si="21"/>
        <v>0</v>
      </c>
      <c r="S222">
        <f t="shared" si="22"/>
        <v>0</v>
      </c>
      <c r="T222">
        <f t="shared" si="23"/>
        <v>0</v>
      </c>
      <c r="U222">
        <f t="shared" si="24"/>
        <v>0</v>
      </c>
      <c r="V222">
        <f t="shared" si="25"/>
        <v>0</v>
      </c>
      <c r="W222">
        <f t="shared" si="35"/>
        <v>0</v>
      </c>
      <c r="X222">
        <f t="shared" si="33"/>
        <v>0</v>
      </c>
      <c r="Y222">
        <f t="shared" si="33"/>
        <v>0</v>
      </c>
      <c r="Z222">
        <f t="shared" si="33"/>
        <v>0</v>
      </c>
      <c r="AA222">
        <f t="shared" si="33"/>
        <v>0</v>
      </c>
      <c r="AB222">
        <f t="shared" si="33"/>
        <v>0</v>
      </c>
      <c r="AC222">
        <f t="shared" si="33"/>
        <v>0</v>
      </c>
      <c r="AD222">
        <f t="shared" si="33"/>
        <v>0</v>
      </c>
      <c r="AE222">
        <f t="shared" si="34"/>
        <v>1</v>
      </c>
    </row>
    <row r="223" spans="2:31" x14ac:dyDescent="0.35">
      <c r="B223" t="s">
        <v>428</v>
      </c>
      <c r="C223">
        <v>131</v>
      </c>
      <c r="D223" t="s">
        <v>107</v>
      </c>
      <c r="E223" s="11">
        <v>42129</v>
      </c>
      <c r="L223">
        <f t="shared" si="15"/>
        <v>0</v>
      </c>
      <c r="M223">
        <f t="shared" si="16"/>
        <v>1</v>
      </c>
      <c r="N223">
        <f t="shared" si="17"/>
        <v>0</v>
      </c>
      <c r="O223">
        <f t="shared" si="18"/>
        <v>0</v>
      </c>
      <c r="P223">
        <f t="shared" si="19"/>
        <v>0</v>
      </c>
      <c r="Q223">
        <f t="shared" si="20"/>
        <v>0</v>
      </c>
      <c r="R223">
        <f t="shared" si="21"/>
        <v>0</v>
      </c>
      <c r="S223">
        <f t="shared" si="22"/>
        <v>0</v>
      </c>
      <c r="T223">
        <f t="shared" si="23"/>
        <v>0</v>
      </c>
      <c r="U223">
        <f t="shared" si="24"/>
        <v>0</v>
      </c>
      <c r="V223">
        <f t="shared" si="25"/>
        <v>0</v>
      </c>
      <c r="W223">
        <f t="shared" si="35"/>
        <v>0</v>
      </c>
      <c r="X223">
        <f t="shared" si="33"/>
        <v>0</v>
      </c>
      <c r="Y223">
        <f t="shared" si="33"/>
        <v>0</v>
      </c>
      <c r="Z223">
        <f t="shared" si="33"/>
        <v>0</v>
      </c>
      <c r="AA223">
        <f t="shared" si="33"/>
        <v>0</v>
      </c>
      <c r="AB223">
        <f t="shared" si="33"/>
        <v>0</v>
      </c>
      <c r="AC223">
        <f t="shared" si="33"/>
        <v>0</v>
      </c>
      <c r="AD223">
        <f t="shared" si="33"/>
        <v>0</v>
      </c>
      <c r="AE223">
        <f t="shared" si="34"/>
        <v>1</v>
      </c>
    </row>
    <row r="224" spans="2:31" x14ac:dyDescent="0.35">
      <c r="B224" t="s">
        <v>430</v>
      </c>
      <c r="C224">
        <v>132</v>
      </c>
      <c r="D224" t="s">
        <v>107</v>
      </c>
      <c r="E224" s="11">
        <v>42129</v>
      </c>
      <c r="L224">
        <f t="shared" si="15"/>
        <v>0</v>
      </c>
      <c r="M224">
        <f t="shared" si="16"/>
        <v>1</v>
      </c>
      <c r="N224">
        <f t="shared" si="17"/>
        <v>0</v>
      </c>
      <c r="O224">
        <f t="shared" si="18"/>
        <v>0</v>
      </c>
      <c r="P224">
        <f t="shared" si="19"/>
        <v>0</v>
      </c>
      <c r="Q224">
        <f t="shared" si="20"/>
        <v>0</v>
      </c>
      <c r="R224">
        <f t="shared" si="21"/>
        <v>0</v>
      </c>
      <c r="S224">
        <f t="shared" si="22"/>
        <v>0</v>
      </c>
      <c r="T224">
        <f t="shared" si="23"/>
        <v>0</v>
      </c>
      <c r="U224">
        <f t="shared" si="24"/>
        <v>0</v>
      </c>
      <c r="V224">
        <f t="shared" si="25"/>
        <v>0</v>
      </c>
      <c r="W224">
        <f t="shared" si="35"/>
        <v>0</v>
      </c>
      <c r="X224">
        <f t="shared" si="33"/>
        <v>0</v>
      </c>
      <c r="Y224">
        <f t="shared" si="33"/>
        <v>0</v>
      </c>
      <c r="Z224">
        <f t="shared" si="33"/>
        <v>0</v>
      </c>
      <c r="AA224">
        <f t="shared" si="33"/>
        <v>0</v>
      </c>
      <c r="AB224">
        <f t="shared" si="33"/>
        <v>0</v>
      </c>
      <c r="AC224">
        <f t="shared" si="33"/>
        <v>0</v>
      </c>
      <c r="AD224">
        <f t="shared" si="33"/>
        <v>0</v>
      </c>
      <c r="AE224">
        <f t="shared" si="34"/>
        <v>1</v>
      </c>
    </row>
    <row r="225" spans="2:31" x14ac:dyDescent="0.35">
      <c r="B225" t="s">
        <v>431</v>
      </c>
      <c r="C225">
        <v>133</v>
      </c>
      <c r="D225" t="s">
        <v>107</v>
      </c>
      <c r="E225" s="11">
        <v>42119</v>
      </c>
      <c r="L225">
        <f t="shared" si="15"/>
        <v>1</v>
      </c>
      <c r="M225">
        <f t="shared" si="16"/>
        <v>0</v>
      </c>
      <c r="N225">
        <f t="shared" si="17"/>
        <v>0</v>
      </c>
      <c r="O225">
        <f t="shared" si="18"/>
        <v>0</v>
      </c>
      <c r="P225">
        <f t="shared" si="19"/>
        <v>0</v>
      </c>
      <c r="Q225">
        <f t="shared" si="20"/>
        <v>0</v>
      </c>
      <c r="R225">
        <f t="shared" si="21"/>
        <v>0</v>
      </c>
      <c r="S225">
        <f t="shared" si="22"/>
        <v>0</v>
      </c>
      <c r="T225">
        <f t="shared" si="23"/>
        <v>0</v>
      </c>
      <c r="U225">
        <f t="shared" si="24"/>
        <v>0</v>
      </c>
      <c r="V225">
        <f t="shared" si="25"/>
        <v>0</v>
      </c>
      <c r="W225">
        <f t="shared" si="35"/>
        <v>0</v>
      </c>
      <c r="X225">
        <f t="shared" si="33"/>
        <v>0</v>
      </c>
      <c r="Y225">
        <f t="shared" si="33"/>
        <v>0</v>
      </c>
      <c r="Z225">
        <f t="shared" si="33"/>
        <v>0</v>
      </c>
      <c r="AA225">
        <f t="shared" si="33"/>
        <v>0</v>
      </c>
      <c r="AB225">
        <f t="shared" si="33"/>
        <v>0</v>
      </c>
      <c r="AC225">
        <f t="shared" si="33"/>
        <v>0</v>
      </c>
      <c r="AD225">
        <f t="shared" si="33"/>
        <v>0</v>
      </c>
      <c r="AE225">
        <f t="shared" si="34"/>
        <v>1</v>
      </c>
    </row>
    <row r="226" spans="2:31" x14ac:dyDescent="0.35">
      <c r="B226" t="s">
        <v>432</v>
      </c>
      <c r="C226">
        <v>134</v>
      </c>
      <c r="D226" t="s">
        <v>107</v>
      </c>
      <c r="E226" s="11">
        <v>42129</v>
      </c>
      <c r="L226">
        <f t="shared" si="15"/>
        <v>0</v>
      </c>
      <c r="M226">
        <f t="shared" si="16"/>
        <v>1</v>
      </c>
      <c r="N226">
        <f t="shared" si="17"/>
        <v>0</v>
      </c>
      <c r="O226">
        <f t="shared" si="18"/>
        <v>0</v>
      </c>
      <c r="P226">
        <f t="shared" si="19"/>
        <v>0</v>
      </c>
      <c r="Q226">
        <f t="shared" si="20"/>
        <v>0</v>
      </c>
      <c r="R226">
        <f t="shared" si="21"/>
        <v>0</v>
      </c>
      <c r="S226">
        <f t="shared" si="22"/>
        <v>0</v>
      </c>
      <c r="T226">
        <f t="shared" si="23"/>
        <v>0</v>
      </c>
      <c r="U226">
        <f t="shared" si="24"/>
        <v>0</v>
      </c>
      <c r="V226">
        <f t="shared" si="25"/>
        <v>0</v>
      </c>
      <c r="W226">
        <f t="shared" si="35"/>
        <v>0</v>
      </c>
      <c r="X226">
        <f t="shared" si="33"/>
        <v>0</v>
      </c>
      <c r="Y226">
        <f t="shared" si="33"/>
        <v>0</v>
      </c>
      <c r="Z226">
        <f t="shared" si="33"/>
        <v>0</v>
      </c>
      <c r="AA226">
        <f t="shared" si="33"/>
        <v>0</v>
      </c>
      <c r="AB226">
        <f t="shared" si="33"/>
        <v>0</v>
      </c>
      <c r="AC226">
        <f t="shared" si="33"/>
        <v>0</v>
      </c>
      <c r="AD226">
        <f t="shared" si="33"/>
        <v>0</v>
      </c>
      <c r="AE226">
        <f t="shared" si="34"/>
        <v>1</v>
      </c>
    </row>
    <row r="227" spans="2:31" x14ac:dyDescent="0.35">
      <c r="B227" t="s">
        <v>433</v>
      </c>
      <c r="C227">
        <v>135</v>
      </c>
      <c r="D227" t="s">
        <v>107</v>
      </c>
      <c r="E227" s="11">
        <v>42119</v>
      </c>
      <c r="L227">
        <f t="shared" si="15"/>
        <v>1</v>
      </c>
      <c r="M227">
        <f t="shared" si="16"/>
        <v>0</v>
      </c>
      <c r="N227">
        <f t="shared" si="17"/>
        <v>0</v>
      </c>
      <c r="O227">
        <f t="shared" si="18"/>
        <v>0</v>
      </c>
      <c r="P227">
        <f t="shared" si="19"/>
        <v>0</v>
      </c>
      <c r="Q227">
        <f t="shared" si="20"/>
        <v>0</v>
      </c>
      <c r="R227">
        <f t="shared" si="21"/>
        <v>0</v>
      </c>
      <c r="S227">
        <f t="shared" si="22"/>
        <v>0</v>
      </c>
      <c r="T227">
        <f t="shared" si="23"/>
        <v>0</v>
      </c>
      <c r="U227">
        <f t="shared" si="24"/>
        <v>0</v>
      </c>
      <c r="V227">
        <f t="shared" si="25"/>
        <v>0</v>
      </c>
      <c r="W227">
        <f t="shared" si="35"/>
        <v>0</v>
      </c>
      <c r="X227">
        <f t="shared" si="33"/>
        <v>0</v>
      </c>
      <c r="Y227">
        <f t="shared" si="33"/>
        <v>0</v>
      </c>
      <c r="Z227">
        <f t="shared" si="33"/>
        <v>0</v>
      </c>
      <c r="AA227">
        <f t="shared" si="33"/>
        <v>0</v>
      </c>
      <c r="AB227">
        <f t="shared" ref="X227:AD263" si="36">IF(AND(OR($E227= $W$1, $E227&gt; $W$1), OR($E227= $W$2, $E227&lt; $W$2)), 1, 0)</f>
        <v>0</v>
      </c>
      <c r="AC227">
        <f t="shared" si="36"/>
        <v>0</v>
      </c>
      <c r="AD227">
        <f t="shared" si="36"/>
        <v>0</v>
      </c>
      <c r="AE227">
        <f t="shared" si="34"/>
        <v>1</v>
      </c>
    </row>
    <row r="228" spans="2:31" x14ac:dyDescent="0.35">
      <c r="B228" t="s">
        <v>434</v>
      </c>
      <c r="C228">
        <v>136</v>
      </c>
      <c r="D228" t="s">
        <v>107</v>
      </c>
      <c r="E228" s="11">
        <v>42129</v>
      </c>
      <c r="L228">
        <f t="shared" si="15"/>
        <v>0</v>
      </c>
      <c r="M228">
        <f t="shared" si="16"/>
        <v>1</v>
      </c>
      <c r="N228">
        <f t="shared" si="17"/>
        <v>0</v>
      </c>
      <c r="O228">
        <f t="shared" si="18"/>
        <v>0</v>
      </c>
      <c r="P228">
        <f t="shared" si="19"/>
        <v>0</v>
      </c>
      <c r="Q228">
        <f t="shared" si="20"/>
        <v>0</v>
      </c>
      <c r="R228">
        <f t="shared" si="21"/>
        <v>0</v>
      </c>
      <c r="S228">
        <f t="shared" si="22"/>
        <v>0</v>
      </c>
      <c r="T228">
        <f t="shared" si="23"/>
        <v>0</v>
      </c>
      <c r="U228">
        <f t="shared" si="24"/>
        <v>0</v>
      </c>
      <c r="V228">
        <f t="shared" si="25"/>
        <v>0</v>
      </c>
      <c r="W228">
        <f t="shared" si="35"/>
        <v>0</v>
      </c>
      <c r="X228">
        <f t="shared" si="36"/>
        <v>0</v>
      </c>
      <c r="Y228">
        <f t="shared" si="36"/>
        <v>0</v>
      </c>
      <c r="Z228">
        <f t="shared" si="36"/>
        <v>0</v>
      </c>
      <c r="AA228">
        <f t="shared" si="36"/>
        <v>0</v>
      </c>
      <c r="AB228">
        <f t="shared" si="36"/>
        <v>0</v>
      </c>
      <c r="AC228">
        <f t="shared" si="36"/>
        <v>0</v>
      </c>
      <c r="AD228">
        <f t="shared" si="36"/>
        <v>0</v>
      </c>
      <c r="AE228">
        <f t="shared" si="34"/>
        <v>1</v>
      </c>
    </row>
    <row r="229" spans="2:31" x14ac:dyDescent="0.35">
      <c r="B229" t="s">
        <v>435</v>
      </c>
      <c r="C229">
        <v>137</v>
      </c>
      <c r="D229" t="s">
        <v>107</v>
      </c>
      <c r="E229" s="11">
        <v>42129</v>
      </c>
      <c r="L229">
        <f t="shared" si="15"/>
        <v>0</v>
      </c>
      <c r="M229">
        <f t="shared" si="16"/>
        <v>1</v>
      </c>
      <c r="N229">
        <f t="shared" si="17"/>
        <v>0</v>
      </c>
      <c r="O229">
        <f t="shared" si="18"/>
        <v>0</v>
      </c>
      <c r="P229">
        <f t="shared" si="19"/>
        <v>0</v>
      </c>
      <c r="Q229">
        <f t="shared" si="20"/>
        <v>0</v>
      </c>
      <c r="R229">
        <f t="shared" si="21"/>
        <v>0</v>
      </c>
      <c r="S229">
        <f t="shared" si="22"/>
        <v>0</v>
      </c>
      <c r="T229">
        <f t="shared" si="23"/>
        <v>0</v>
      </c>
      <c r="U229">
        <f t="shared" si="24"/>
        <v>0</v>
      </c>
      <c r="V229">
        <f t="shared" si="25"/>
        <v>0</v>
      </c>
      <c r="W229">
        <f t="shared" si="35"/>
        <v>0</v>
      </c>
      <c r="X229">
        <f t="shared" si="36"/>
        <v>0</v>
      </c>
      <c r="Y229">
        <f t="shared" si="36"/>
        <v>0</v>
      </c>
      <c r="Z229">
        <f t="shared" si="36"/>
        <v>0</v>
      </c>
      <c r="AA229">
        <f t="shared" si="36"/>
        <v>0</v>
      </c>
      <c r="AB229">
        <f t="shared" si="36"/>
        <v>0</v>
      </c>
      <c r="AC229">
        <f t="shared" si="36"/>
        <v>0</v>
      </c>
      <c r="AD229">
        <f t="shared" si="36"/>
        <v>0</v>
      </c>
      <c r="AE229">
        <f t="shared" si="34"/>
        <v>1</v>
      </c>
    </row>
    <row r="230" spans="2:31" x14ac:dyDescent="0.35">
      <c r="B230" t="s">
        <v>436</v>
      </c>
      <c r="C230">
        <v>138</v>
      </c>
      <c r="D230" t="s">
        <v>107</v>
      </c>
      <c r="E230" s="11">
        <v>42129</v>
      </c>
      <c r="L230">
        <f t="shared" si="15"/>
        <v>0</v>
      </c>
      <c r="M230">
        <f t="shared" si="16"/>
        <v>1</v>
      </c>
      <c r="N230">
        <f t="shared" si="17"/>
        <v>0</v>
      </c>
      <c r="O230">
        <f t="shared" si="18"/>
        <v>0</v>
      </c>
      <c r="P230">
        <f t="shared" si="19"/>
        <v>0</v>
      </c>
      <c r="Q230">
        <f t="shared" si="20"/>
        <v>0</v>
      </c>
      <c r="R230">
        <f t="shared" si="21"/>
        <v>0</v>
      </c>
      <c r="S230">
        <f t="shared" si="22"/>
        <v>0</v>
      </c>
      <c r="T230">
        <f t="shared" si="23"/>
        <v>0</v>
      </c>
      <c r="U230">
        <f t="shared" si="24"/>
        <v>0</v>
      </c>
      <c r="V230">
        <f t="shared" si="25"/>
        <v>0</v>
      </c>
      <c r="W230">
        <f t="shared" si="35"/>
        <v>0</v>
      </c>
      <c r="X230">
        <f t="shared" si="36"/>
        <v>0</v>
      </c>
      <c r="Y230">
        <f t="shared" si="36"/>
        <v>0</v>
      </c>
      <c r="Z230">
        <f t="shared" si="36"/>
        <v>0</v>
      </c>
      <c r="AA230">
        <f t="shared" si="36"/>
        <v>0</v>
      </c>
      <c r="AB230">
        <f t="shared" si="36"/>
        <v>0</v>
      </c>
      <c r="AC230">
        <f t="shared" si="36"/>
        <v>0</v>
      </c>
      <c r="AD230">
        <f t="shared" si="36"/>
        <v>0</v>
      </c>
      <c r="AE230">
        <f t="shared" si="34"/>
        <v>1</v>
      </c>
    </row>
    <row r="231" spans="2:31" x14ac:dyDescent="0.35">
      <c r="B231" t="s">
        <v>438</v>
      </c>
      <c r="C231">
        <v>140</v>
      </c>
      <c r="D231" t="s">
        <v>107</v>
      </c>
      <c r="E231" s="11">
        <v>42129</v>
      </c>
      <c r="L231">
        <f t="shared" si="15"/>
        <v>0</v>
      </c>
      <c r="M231">
        <f t="shared" si="16"/>
        <v>1</v>
      </c>
      <c r="N231">
        <f t="shared" si="17"/>
        <v>0</v>
      </c>
      <c r="O231">
        <f t="shared" si="18"/>
        <v>0</v>
      </c>
      <c r="P231">
        <f t="shared" si="19"/>
        <v>0</v>
      </c>
      <c r="Q231">
        <f t="shared" si="20"/>
        <v>0</v>
      </c>
      <c r="R231">
        <f t="shared" si="21"/>
        <v>0</v>
      </c>
      <c r="S231">
        <f t="shared" si="22"/>
        <v>0</v>
      </c>
      <c r="T231">
        <f t="shared" si="23"/>
        <v>0</v>
      </c>
      <c r="U231">
        <f t="shared" si="24"/>
        <v>0</v>
      </c>
      <c r="V231">
        <f t="shared" si="25"/>
        <v>0</v>
      </c>
      <c r="W231">
        <f t="shared" si="35"/>
        <v>0</v>
      </c>
      <c r="X231">
        <f t="shared" si="36"/>
        <v>0</v>
      </c>
      <c r="Y231">
        <f t="shared" si="36"/>
        <v>0</v>
      </c>
      <c r="Z231">
        <f t="shared" si="36"/>
        <v>0</v>
      </c>
      <c r="AA231">
        <f t="shared" si="36"/>
        <v>0</v>
      </c>
      <c r="AB231">
        <f t="shared" si="36"/>
        <v>0</v>
      </c>
      <c r="AC231">
        <f t="shared" si="36"/>
        <v>0</v>
      </c>
      <c r="AD231">
        <f t="shared" si="36"/>
        <v>0</v>
      </c>
      <c r="AE231">
        <f t="shared" si="34"/>
        <v>1</v>
      </c>
    </row>
    <row r="232" spans="2:31" x14ac:dyDescent="0.35">
      <c r="B232" t="s">
        <v>439</v>
      </c>
      <c r="C232">
        <v>141</v>
      </c>
      <c r="D232" t="s">
        <v>107</v>
      </c>
      <c r="E232" s="11">
        <v>42129</v>
      </c>
      <c r="L232">
        <f t="shared" si="15"/>
        <v>0</v>
      </c>
      <c r="M232">
        <f t="shared" si="16"/>
        <v>1</v>
      </c>
      <c r="N232">
        <f t="shared" si="17"/>
        <v>0</v>
      </c>
      <c r="O232">
        <f t="shared" si="18"/>
        <v>0</v>
      </c>
      <c r="P232">
        <f t="shared" si="19"/>
        <v>0</v>
      </c>
      <c r="Q232">
        <f t="shared" si="20"/>
        <v>0</v>
      </c>
      <c r="R232">
        <f t="shared" si="21"/>
        <v>0</v>
      </c>
      <c r="S232">
        <f t="shared" si="22"/>
        <v>0</v>
      </c>
      <c r="T232">
        <f t="shared" si="23"/>
        <v>0</v>
      </c>
      <c r="U232">
        <f t="shared" si="24"/>
        <v>0</v>
      </c>
      <c r="V232">
        <f t="shared" si="25"/>
        <v>0</v>
      </c>
      <c r="W232">
        <f t="shared" si="35"/>
        <v>0</v>
      </c>
      <c r="X232">
        <f t="shared" si="36"/>
        <v>0</v>
      </c>
      <c r="Y232">
        <f t="shared" si="36"/>
        <v>0</v>
      </c>
      <c r="Z232">
        <f t="shared" si="36"/>
        <v>0</v>
      </c>
      <c r="AA232">
        <f t="shared" si="36"/>
        <v>0</v>
      </c>
      <c r="AB232">
        <f t="shared" si="36"/>
        <v>0</v>
      </c>
      <c r="AC232">
        <f t="shared" si="36"/>
        <v>0</v>
      </c>
      <c r="AD232">
        <f t="shared" si="36"/>
        <v>0</v>
      </c>
      <c r="AE232">
        <f t="shared" si="34"/>
        <v>1</v>
      </c>
    </row>
    <row r="233" spans="2:31" x14ac:dyDescent="0.35">
      <c r="B233" t="s">
        <v>440</v>
      </c>
      <c r="C233">
        <v>142</v>
      </c>
      <c r="D233" t="s">
        <v>107</v>
      </c>
      <c r="E233" s="11">
        <v>42129</v>
      </c>
      <c r="L233">
        <f t="shared" si="15"/>
        <v>0</v>
      </c>
      <c r="M233">
        <f t="shared" si="16"/>
        <v>1</v>
      </c>
      <c r="N233">
        <f t="shared" si="17"/>
        <v>0</v>
      </c>
      <c r="O233">
        <f t="shared" si="18"/>
        <v>0</v>
      </c>
      <c r="P233">
        <f t="shared" si="19"/>
        <v>0</v>
      </c>
      <c r="Q233">
        <f t="shared" si="20"/>
        <v>0</v>
      </c>
      <c r="R233">
        <f t="shared" si="21"/>
        <v>0</v>
      </c>
      <c r="S233">
        <f t="shared" si="22"/>
        <v>0</v>
      </c>
      <c r="T233">
        <f t="shared" si="23"/>
        <v>0</v>
      </c>
      <c r="U233">
        <f t="shared" si="24"/>
        <v>0</v>
      </c>
      <c r="V233">
        <f t="shared" si="25"/>
        <v>0</v>
      </c>
      <c r="W233">
        <f t="shared" si="35"/>
        <v>0</v>
      </c>
      <c r="X233">
        <f t="shared" si="36"/>
        <v>0</v>
      </c>
      <c r="Y233">
        <f t="shared" si="36"/>
        <v>0</v>
      </c>
      <c r="Z233">
        <f t="shared" si="36"/>
        <v>0</v>
      </c>
      <c r="AA233">
        <f t="shared" si="36"/>
        <v>0</v>
      </c>
      <c r="AB233">
        <f t="shared" si="36"/>
        <v>0</v>
      </c>
      <c r="AC233">
        <f t="shared" si="36"/>
        <v>0</v>
      </c>
      <c r="AD233">
        <f t="shared" si="36"/>
        <v>0</v>
      </c>
      <c r="AE233">
        <f t="shared" si="34"/>
        <v>1</v>
      </c>
    </row>
    <row r="234" spans="2:31" x14ac:dyDescent="0.35">
      <c r="B234" t="s">
        <v>441</v>
      </c>
      <c r="C234">
        <v>143</v>
      </c>
      <c r="D234" t="s">
        <v>107</v>
      </c>
      <c r="E234" s="11">
        <v>42129</v>
      </c>
      <c r="L234">
        <f t="shared" si="15"/>
        <v>0</v>
      </c>
      <c r="M234">
        <f t="shared" si="16"/>
        <v>1</v>
      </c>
      <c r="N234">
        <f t="shared" si="17"/>
        <v>0</v>
      </c>
      <c r="O234">
        <f t="shared" si="18"/>
        <v>0</v>
      </c>
      <c r="P234">
        <f t="shared" si="19"/>
        <v>0</v>
      </c>
      <c r="Q234">
        <f t="shared" si="20"/>
        <v>0</v>
      </c>
      <c r="R234">
        <f t="shared" si="21"/>
        <v>0</v>
      </c>
      <c r="S234">
        <f t="shared" si="22"/>
        <v>0</v>
      </c>
      <c r="T234">
        <f t="shared" si="23"/>
        <v>0</v>
      </c>
      <c r="U234">
        <f t="shared" si="24"/>
        <v>0</v>
      </c>
      <c r="V234">
        <f t="shared" si="25"/>
        <v>0</v>
      </c>
      <c r="W234">
        <f t="shared" si="35"/>
        <v>0</v>
      </c>
      <c r="X234">
        <f t="shared" si="36"/>
        <v>0</v>
      </c>
      <c r="Y234">
        <f t="shared" si="36"/>
        <v>0</v>
      </c>
      <c r="Z234">
        <f t="shared" si="36"/>
        <v>0</v>
      </c>
      <c r="AA234">
        <f t="shared" si="36"/>
        <v>0</v>
      </c>
      <c r="AB234">
        <f t="shared" si="36"/>
        <v>0</v>
      </c>
      <c r="AC234">
        <f t="shared" si="36"/>
        <v>0</v>
      </c>
      <c r="AD234">
        <f t="shared" si="36"/>
        <v>0</v>
      </c>
      <c r="AE234">
        <f t="shared" si="34"/>
        <v>1</v>
      </c>
    </row>
    <row r="235" spans="2:31" x14ac:dyDescent="0.35">
      <c r="B235" t="s">
        <v>442</v>
      </c>
      <c r="C235">
        <v>144</v>
      </c>
      <c r="D235" t="s">
        <v>107</v>
      </c>
      <c r="E235" s="11">
        <v>42129</v>
      </c>
      <c r="L235">
        <f t="shared" si="15"/>
        <v>0</v>
      </c>
      <c r="M235">
        <f t="shared" si="16"/>
        <v>1</v>
      </c>
      <c r="N235">
        <f t="shared" si="17"/>
        <v>0</v>
      </c>
      <c r="O235">
        <f t="shared" si="18"/>
        <v>0</v>
      </c>
      <c r="P235">
        <f t="shared" si="19"/>
        <v>0</v>
      </c>
      <c r="Q235">
        <f t="shared" si="20"/>
        <v>0</v>
      </c>
      <c r="R235">
        <f t="shared" si="21"/>
        <v>0</v>
      </c>
      <c r="S235">
        <f t="shared" si="22"/>
        <v>0</v>
      </c>
      <c r="T235">
        <f t="shared" si="23"/>
        <v>0</v>
      </c>
      <c r="U235">
        <f t="shared" si="24"/>
        <v>0</v>
      </c>
      <c r="V235">
        <f t="shared" si="25"/>
        <v>0</v>
      </c>
      <c r="W235">
        <f t="shared" si="35"/>
        <v>0</v>
      </c>
      <c r="X235">
        <f t="shared" si="36"/>
        <v>0</v>
      </c>
      <c r="Y235">
        <f t="shared" si="36"/>
        <v>0</v>
      </c>
      <c r="Z235">
        <f t="shared" si="36"/>
        <v>0</v>
      </c>
      <c r="AA235">
        <f t="shared" si="36"/>
        <v>0</v>
      </c>
      <c r="AB235">
        <f t="shared" si="36"/>
        <v>0</v>
      </c>
      <c r="AC235">
        <f t="shared" si="36"/>
        <v>0</v>
      </c>
      <c r="AD235">
        <f t="shared" si="36"/>
        <v>0</v>
      </c>
      <c r="AE235">
        <f t="shared" si="34"/>
        <v>1</v>
      </c>
    </row>
    <row r="236" spans="2:31" x14ac:dyDescent="0.35">
      <c r="B236" t="s">
        <v>443</v>
      </c>
      <c r="C236">
        <v>145</v>
      </c>
      <c r="D236" t="s">
        <v>107</v>
      </c>
      <c r="E236" s="11">
        <v>42129</v>
      </c>
      <c r="L236">
        <f t="shared" si="15"/>
        <v>0</v>
      </c>
      <c r="M236">
        <f t="shared" si="16"/>
        <v>1</v>
      </c>
      <c r="N236">
        <f t="shared" si="17"/>
        <v>0</v>
      </c>
      <c r="O236">
        <f t="shared" si="18"/>
        <v>0</v>
      </c>
      <c r="P236">
        <f t="shared" si="19"/>
        <v>0</v>
      </c>
      <c r="Q236">
        <f t="shared" si="20"/>
        <v>0</v>
      </c>
      <c r="R236">
        <f t="shared" si="21"/>
        <v>0</v>
      </c>
      <c r="S236">
        <f t="shared" si="22"/>
        <v>0</v>
      </c>
      <c r="T236">
        <f t="shared" si="23"/>
        <v>0</v>
      </c>
      <c r="U236">
        <f t="shared" si="24"/>
        <v>0</v>
      </c>
      <c r="V236">
        <f t="shared" si="25"/>
        <v>0</v>
      </c>
      <c r="W236">
        <f t="shared" si="35"/>
        <v>0</v>
      </c>
      <c r="X236">
        <f t="shared" si="36"/>
        <v>0</v>
      </c>
      <c r="Y236">
        <f t="shared" si="36"/>
        <v>0</v>
      </c>
      <c r="Z236">
        <f t="shared" si="36"/>
        <v>0</v>
      </c>
      <c r="AA236">
        <f t="shared" si="36"/>
        <v>0</v>
      </c>
      <c r="AB236">
        <f t="shared" si="36"/>
        <v>0</v>
      </c>
      <c r="AC236">
        <f t="shared" si="36"/>
        <v>0</v>
      </c>
      <c r="AD236">
        <f t="shared" si="36"/>
        <v>0</v>
      </c>
      <c r="AE236">
        <f t="shared" si="34"/>
        <v>1</v>
      </c>
    </row>
    <row r="237" spans="2:31" x14ac:dyDescent="0.35">
      <c r="B237" t="s">
        <v>444</v>
      </c>
      <c r="C237">
        <v>146</v>
      </c>
      <c r="D237" t="s">
        <v>107</v>
      </c>
      <c r="E237" s="11">
        <v>42129</v>
      </c>
      <c r="L237">
        <f t="shared" si="15"/>
        <v>0</v>
      </c>
      <c r="M237">
        <f t="shared" si="16"/>
        <v>1</v>
      </c>
      <c r="N237">
        <f t="shared" si="17"/>
        <v>0</v>
      </c>
      <c r="O237">
        <f t="shared" si="18"/>
        <v>0</v>
      </c>
      <c r="P237">
        <f t="shared" si="19"/>
        <v>0</v>
      </c>
      <c r="Q237">
        <f t="shared" si="20"/>
        <v>0</v>
      </c>
      <c r="R237">
        <f t="shared" si="21"/>
        <v>0</v>
      </c>
      <c r="S237">
        <f t="shared" si="22"/>
        <v>0</v>
      </c>
      <c r="T237">
        <f t="shared" si="23"/>
        <v>0</v>
      </c>
      <c r="U237">
        <f t="shared" si="24"/>
        <v>0</v>
      </c>
      <c r="V237">
        <f t="shared" si="25"/>
        <v>0</v>
      </c>
      <c r="W237">
        <f t="shared" si="35"/>
        <v>0</v>
      </c>
      <c r="X237">
        <f t="shared" si="36"/>
        <v>0</v>
      </c>
      <c r="Y237">
        <f t="shared" si="36"/>
        <v>0</v>
      </c>
      <c r="Z237">
        <f t="shared" si="36"/>
        <v>0</v>
      </c>
      <c r="AA237">
        <f t="shared" si="36"/>
        <v>0</v>
      </c>
      <c r="AB237">
        <f t="shared" si="36"/>
        <v>0</v>
      </c>
      <c r="AC237">
        <f t="shared" si="36"/>
        <v>0</v>
      </c>
      <c r="AD237">
        <f t="shared" si="36"/>
        <v>0</v>
      </c>
      <c r="AE237">
        <f t="shared" si="34"/>
        <v>1</v>
      </c>
    </row>
    <row r="238" spans="2:31" x14ac:dyDescent="0.35">
      <c r="B238" t="s">
        <v>57</v>
      </c>
      <c r="C238">
        <v>147</v>
      </c>
      <c r="D238" t="s">
        <v>107</v>
      </c>
      <c r="E238" s="11">
        <v>42129</v>
      </c>
      <c r="L238">
        <f t="shared" si="15"/>
        <v>0</v>
      </c>
      <c r="M238">
        <f t="shared" si="16"/>
        <v>1</v>
      </c>
      <c r="N238">
        <f t="shared" si="17"/>
        <v>0</v>
      </c>
      <c r="O238">
        <f t="shared" si="18"/>
        <v>0</v>
      </c>
      <c r="P238">
        <f t="shared" si="19"/>
        <v>0</v>
      </c>
      <c r="Q238">
        <f t="shared" si="20"/>
        <v>0</v>
      </c>
      <c r="R238">
        <f t="shared" si="21"/>
        <v>0</v>
      </c>
      <c r="S238">
        <f t="shared" si="22"/>
        <v>0</v>
      </c>
      <c r="T238">
        <f t="shared" si="23"/>
        <v>0</v>
      </c>
      <c r="U238">
        <f t="shared" si="24"/>
        <v>0</v>
      </c>
      <c r="V238">
        <f t="shared" si="25"/>
        <v>0</v>
      </c>
      <c r="W238">
        <f t="shared" si="35"/>
        <v>0</v>
      </c>
      <c r="X238">
        <f t="shared" si="36"/>
        <v>0</v>
      </c>
      <c r="Y238">
        <f t="shared" si="36"/>
        <v>0</v>
      </c>
      <c r="Z238">
        <f t="shared" si="36"/>
        <v>0</v>
      </c>
      <c r="AA238">
        <f t="shared" si="36"/>
        <v>0</v>
      </c>
      <c r="AB238">
        <f t="shared" si="36"/>
        <v>0</v>
      </c>
      <c r="AC238">
        <f t="shared" si="36"/>
        <v>0</v>
      </c>
      <c r="AD238">
        <f t="shared" si="36"/>
        <v>0</v>
      </c>
      <c r="AE238">
        <f t="shared" si="34"/>
        <v>1</v>
      </c>
    </row>
    <row r="239" spans="2:31" x14ac:dyDescent="0.35">
      <c r="B239" t="s">
        <v>445</v>
      </c>
      <c r="C239">
        <v>148</v>
      </c>
      <c r="D239" t="s">
        <v>107</v>
      </c>
      <c r="E239" s="11">
        <v>42129</v>
      </c>
      <c r="L239">
        <f t="shared" si="15"/>
        <v>0</v>
      </c>
      <c r="M239">
        <f t="shared" si="16"/>
        <v>1</v>
      </c>
      <c r="N239">
        <f t="shared" si="17"/>
        <v>0</v>
      </c>
      <c r="O239">
        <f t="shared" si="18"/>
        <v>0</v>
      </c>
      <c r="P239">
        <f t="shared" si="19"/>
        <v>0</v>
      </c>
      <c r="Q239">
        <f t="shared" si="20"/>
        <v>0</v>
      </c>
      <c r="R239">
        <f t="shared" si="21"/>
        <v>0</v>
      </c>
      <c r="S239">
        <f t="shared" si="22"/>
        <v>0</v>
      </c>
      <c r="T239">
        <f t="shared" si="23"/>
        <v>0</v>
      </c>
      <c r="U239">
        <f t="shared" si="24"/>
        <v>0</v>
      </c>
      <c r="V239">
        <f t="shared" si="25"/>
        <v>0</v>
      </c>
      <c r="W239">
        <f t="shared" si="35"/>
        <v>0</v>
      </c>
      <c r="X239">
        <f t="shared" si="36"/>
        <v>0</v>
      </c>
      <c r="Y239">
        <f t="shared" si="36"/>
        <v>0</v>
      </c>
      <c r="Z239">
        <f t="shared" si="36"/>
        <v>0</v>
      </c>
      <c r="AA239">
        <f t="shared" si="36"/>
        <v>0</v>
      </c>
      <c r="AB239">
        <f t="shared" si="36"/>
        <v>0</v>
      </c>
      <c r="AC239">
        <f t="shared" si="36"/>
        <v>0</v>
      </c>
      <c r="AD239">
        <f t="shared" si="36"/>
        <v>0</v>
      </c>
      <c r="AE239">
        <f t="shared" si="34"/>
        <v>1</v>
      </c>
    </row>
    <row r="240" spans="2:31" x14ac:dyDescent="0.35">
      <c r="B240" t="s">
        <v>447</v>
      </c>
      <c r="C240">
        <v>149</v>
      </c>
      <c r="D240" t="s">
        <v>107</v>
      </c>
      <c r="E240" s="11">
        <v>42129</v>
      </c>
      <c r="L240">
        <f t="shared" si="15"/>
        <v>0</v>
      </c>
      <c r="M240">
        <f t="shared" si="16"/>
        <v>1</v>
      </c>
      <c r="N240">
        <f t="shared" si="17"/>
        <v>0</v>
      </c>
      <c r="O240">
        <f t="shared" si="18"/>
        <v>0</v>
      </c>
      <c r="P240">
        <f t="shared" si="19"/>
        <v>0</v>
      </c>
      <c r="Q240">
        <f t="shared" si="20"/>
        <v>0</v>
      </c>
      <c r="R240">
        <f t="shared" si="21"/>
        <v>0</v>
      </c>
      <c r="S240">
        <f t="shared" si="22"/>
        <v>0</v>
      </c>
      <c r="T240">
        <f t="shared" si="23"/>
        <v>0</v>
      </c>
      <c r="U240">
        <f t="shared" si="24"/>
        <v>0</v>
      </c>
      <c r="V240">
        <f t="shared" si="25"/>
        <v>0</v>
      </c>
      <c r="W240">
        <f t="shared" si="35"/>
        <v>0</v>
      </c>
      <c r="X240">
        <f t="shared" si="36"/>
        <v>0</v>
      </c>
      <c r="Y240">
        <f t="shared" si="36"/>
        <v>0</v>
      </c>
      <c r="Z240">
        <f t="shared" si="36"/>
        <v>0</v>
      </c>
      <c r="AA240">
        <f t="shared" si="36"/>
        <v>0</v>
      </c>
      <c r="AB240">
        <f t="shared" si="36"/>
        <v>0</v>
      </c>
      <c r="AC240">
        <f t="shared" si="36"/>
        <v>0</v>
      </c>
      <c r="AD240">
        <f t="shared" si="36"/>
        <v>0</v>
      </c>
      <c r="AE240">
        <f t="shared" si="34"/>
        <v>1</v>
      </c>
    </row>
    <row r="241" spans="2:31" x14ac:dyDescent="0.35">
      <c r="B241" t="s">
        <v>448</v>
      </c>
      <c r="C241">
        <v>150</v>
      </c>
      <c r="D241" t="s">
        <v>107</v>
      </c>
      <c r="E241" s="11">
        <v>42129</v>
      </c>
      <c r="L241">
        <f t="shared" si="15"/>
        <v>0</v>
      </c>
      <c r="M241">
        <f t="shared" si="16"/>
        <v>1</v>
      </c>
      <c r="N241">
        <f t="shared" si="17"/>
        <v>0</v>
      </c>
      <c r="O241">
        <f t="shared" si="18"/>
        <v>0</v>
      </c>
      <c r="P241">
        <f t="shared" si="19"/>
        <v>0</v>
      </c>
      <c r="Q241">
        <f t="shared" si="20"/>
        <v>0</v>
      </c>
      <c r="R241">
        <f t="shared" si="21"/>
        <v>0</v>
      </c>
      <c r="S241">
        <f t="shared" si="22"/>
        <v>0</v>
      </c>
      <c r="T241">
        <f t="shared" si="23"/>
        <v>0</v>
      </c>
      <c r="U241">
        <f t="shared" si="24"/>
        <v>0</v>
      </c>
      <c r="V241">
        <f t="shared" si="25"/>
        <v>0</v>
      </c>
      <c r="W241">
        <f t="shared" si="35"/>
        <v>0</v>
      </c>
      <c r="X241">
        <f t="shared" si="36"/>
        <v>0</v>
      </c>
      <c r="Y241">
        <f t="shared" si="36"/>
        <v>0</v>
      </c>
      <c r="Z241">
        <f t="shared" si="36"/>
        <v>0</v>
      </c>
      <c r="AA241">
        <f t="shared" si="36"/>
        <v>0</v>
      </c>
      <c r="AB241">
        <f t="shared" si="36"/>
        <v>0</v>
      </c>
      <c r="AC241">
        <f t="shared" si="36"/>
        <v>0</v>
      </c>
      <c r="AD241">
        <f t="shared" si="36"/>
        <v>0</v>
      </c>
      <c r="AE241">
        <f t="shared" si="34"/>
        <v>1</v>
      </c>
    </row>
    <row r="242" spans="2:31" x14ac:dyDescent="0.35">
      <c r="B242" t="s">
        <v>451</v>
      </c>
      <c r="C242">
        <v>153</v>
      </c>
      <c r="D242" t="s">
        <v>107</v>
      </c>
      <c r="E242" s="11">
        <v>42129</v>
      </c>
      <c r="L242">
        <f t="shared" si="15"/>
        <v>0</v>
      </c>
      <c r="M242">
        <f t="shared" si="16"/>
        <v>1</v>
      </c>
      <c r="N242">
        <f t="shared" si="17"/>
        <v>0</v>
      </c>
      <c r="O242">
        <f t="shared" si="18"/>
        <v>0</v>
      </c>
      <c r="P242">
        <f t="shared" si="19"/>
        <v>0</v>
      </c>
      <c r="Q242">
        <f t="shared" si="20"/>
        <v>0</v>
      </c>
      <c r="R242">
        <f t="shared" si="21"/>
        <v>0</v>
      </c>
      <c r="S242">
        <f t="shared" si="22"/>
        <v>0</v>
      </c>
      <c r="T242">
        <f t="shared" si="23"/>
        <v>0</v>
      </c>
      <c r="U242">
        <f t="shared" si="24"/>
        <v>0</v>
      </c>
      <c r="V242">
        <f t="shared" si="25"/>
        <v>0</v>
      </c>
      <c r="W242">
        <f t="shared" ref="W242:W273" si="37">IF(AND(OR($E242= $W$1, $E242&gt; $W$1), OR($E242= $W$2, $E242&lt; $W$2)), 1, 0)</f>
        <v>0</v>
      </c>
      <c r="X242">
        <f t="shared" si="36"/>
        <v>0</v>
      </c>
      <c r="Y242">
        <f t="shared" si="36"/>
        <v>0</v>
      </c>
      <c r="Z242">
        <f t="shared" si="36"/>
        <v>0</v>
      </c>
      <c r="AA242">
        <f t="shared" si="36"/>
        <v>0</v>
      </c>
      <c r="AB242">
        <f t="shared" si="36"/>
        <v>0</v>
      </c>
      <c r="AC242">
        <f t="shared" si="36"/>
        <v>0</v>
      </c>
      <c r="AD242">
        <f t="shared" si="36"/>
        <v>0</v>
      </c>
      <c r="AE242">
        <f t="shared" si="34"/>
        <v>1</v>
      </c>
    </row>
    <row r="243" spans="2:31" x14ac:dyDescent="0.35">
      <c r="B243" t="s">
        <v>452</v>
      </c>
      <c r="C243">
        <v>155</v>
      </c>
      <c r="D243" t="s">
        <v>107</v>
      </c>
      <c r="E243" s="11">
        <v>42129</v>
      </c>
      <c r="L243">
        <f t="shared" si="15"/>
        <v>0</v>
      </c>
      <c r="M243">
        <f t="shared" si="16"/>
        <v>1</v>
      </c>
      <c r="N243">
        <f t="shared" si="17"/>
        <v>0</v>
      </c>
      <c r="O243">
        <f t="shared" si="18"/>
        <v>0</v>
      </c>
      <c r="P243">
        <f t="shared" si="19"/>
        <v>0</v>
      </c>
      <c r="Q243">
        <f t="shared" si="20"/>
        <v>0</v>
      </c>
      <c r="R243">
        <f t="shared" si="21"/>
        <v>0</v>
      </c>
      <c r="S243">
        <f t="shared" si="22"/>
        <v>0</v>
      </c>
      <c r="T243">
        <f t="shared" si="23"/>
        <v>0</v>
      </c>
      <c r="U243">
        <f t="shared" si="24"/>
        <v>0</v>
      </c>
      <c r="V243">
        <f t="shared" si="25"/>
        <v>0</v>
      </c>
      <c r="W243">
        <f t="shared" si="37"/>
        <v>0</v>
      </c>
      <c r="X243">
        <f t="shared" si="36"/>
        <v>0</v>
      </c>
      <c r="Y243">
        <f t="shared" si="36"/>
        <v>0</v>
      </c>
      <c r="Z243">
        <f t="shared" si="36"/>
        <v>0</v>
      </c>
      <c r="AA243">
        <f t="shared" si="36"/>
        <v>0</v>
      </c>
      <c r="AB243">
        <f t="shared" si="36"/>
        <v>0</v>
      </c>
      <c r="AC243">
        <f t="shared" si="36"/>
        <v>0</v>
      </c>
      <c r="AD243">
        <f t="shared" si="36"/>
        <v>0</v>
      </c>
      <c r="AE243">
        <f t="shared" si="34"/>
        <v>1</v>
      </c>
    </row>
    <row r="244" spans="2:31" x14ac:dyDescent="0.35">
      <c r="B244" t="s">
        <v>453</v>
      </c>
      <c r="C244">
        <v>156</v>
      </c>
      <c r="D244" t="s">
        <v>107</v>
      </c>
      <c r="E244" s="11">
        <v>42129</v>
      </c>
      <c r="L244">
        <f t="shared" si="15"/>
        <v>0</v>
      </c>
      <c r="M244">
        <f t="shared" si="16"/>
        <v>1</v>
      </c>
      <c r="N244">
        <f t="shared" si="17"/>
        <v>0</v>
      </c>
      <c r="O244">
        <f t="shared" si="18"/>
        <v>0</v>
      </c>
      <c r="P244">
        <f t="shared" si="19"/>
        <v>0</v>
      </c>
      <c r="Q244">
        <f t="shared" si="20"/>
        <v>0</v>
      </c>
      <c r="R244">
        <f t="shared" si="21"/>
        <v>0</v>
      </c>
      <c r="S244">
        <f t="shared" si="22"/>
        <v>0</v>
      </c>
      <c r="T244">
        <f t="shared" si="23"/>
        <v>0</v>
      </c>
      <c r="U244">
        <f t="shared" si="24"/>
        <v>0</v>
      </c>
      <c r="V244">
        <f t="shared" si="25"/>
        <v>0</v>
      </c>
      <c r="W244">
        <f t="shared" si="37"/>
        <v>0</v>
      </c>
      <c r="X244">
        <f t="shared" si="36"/>
        <v>0</v>
      </c>
      <c r="Y244">
        <f t="shared" si="36"/>
        <v>0</v>
      </c>
      <c r="Z244">
        <f t="shared" si="36"/>
        <v>0</v>
      </c>
      <c r="AA244">
        <f t="shared" si="36"/>
        <v>0</v>
      </c>
      <c r="AB244">
        <f t="shared" si="36"/>
        <v>0</v>
      </c>
      <c r="AC244">
        <f t="shared" si="36"/>
        <v>0</v>
      </c>
      <c r="AD244">
        <f t="shared" si="36"/>
        <v>0</v>
      </c>
      <c r="AE244">
        <f t="shared" si="34"/>
        <v>1</v>
      </c>
    </row>
    <row r="245" spans="2:31" x14ac:dyDescent="0.35">
      <c r="B245" t="s">
        <v>454</v>
      </c>
      <c r="C245">
        <v>157</v>
      </c>
      <c r="D245" t="s">
        <v>107</v>
      </c>
      <c r="E245" s="11">
        <v>42129</v>
      </c>
      <c r="L245">
        <f t="shared" si="15"/>
        <v>0</v>
      </c>
      <c r="M245">
        <f t="shared" si="16"/>
        <v>1</v>
      </c>
      <c r="N245">
        <f t="shared" si="17"/>
        <v>0</v>
      </c>
      <c r="O245">
        <f t="shared" si="18"/>
        <v>0</v>
      </c>
      <c r="P245">
        <f t="shared" si="19"/>
        <v>0</v>
      </c>
      <c r="Q245">
        <f t="shared" si="20"/>
        <v>0</v>
      </c>
      <c r="R245">
        <f t="shared" si="21"/>
        <v>0</v>
      </c>
      <c r="S245">
        <f t="shared" si="22"/>
        <v>0</v>
      </c>
      <c r="T245">
        <f t="shared" si="23"/>
        <v>0</v>
      </c>
      <c r="U245">
        <f t="shared" si="24"/>
        <v>0</v>
      </c>
      <c r="V245">
        <f t="shared" si="25"/>
        <v>0</v>
      </c>
      <c r="W245">
        <f t="shared" si="37"/>
        <v>0</v>
      </c>
      <c r="X245">
        <f t="shared" si="36"/>
        <v>0</v>
      </c>
      <c r="Y245">
        <f t="shared" si="36"/>
        <v>0</v>
      </c>
      <c r="Z245">
        <f t="shared" si="36"/>
        <v>0</v>
      </c>
      <c r="AA245">
        <f t="shared" si="36"/>
        <v>0</v>
      </c>
      <c r="AB245">
        <f t="shared" si="36"/>
        <v>0</v>
      </c>
      <c r="AC245">
        <f t="shared" si="36"/>
        <v>0</v>
      </c>
      <c r="AD245">
        <f t="shared" si="36"/>
        <v>0</v>
      </c>
      <c r="AE245">
        <f t="shared" si="34"/>
        <v>1</v>
      </c>
    </row>
    <row r="246" spans="2:31" x14ac:dyDescent="0.35">
      <c r="B246" t="s">
        <v>455</v>
      </c>
      <c r="C246">
        <v>158</v>
      </c>
      <c r="D246" t="s">
        <v>107</v>
      </c>
      <c r="E246" s="11">
        <v>42129</v>
      </c>
      <c r="L246">
        <f t="shared" si="15"/>
        <v>0</v>
      </c>
      <c r="M246">
        <f t="shared" si="16"/>
        <v>1</v>
      </c>
      <c r="N246">
        <f t="shared" si="17"/>
        <v>0</v>
      </c>
      <c r="O246">
        <f t="shared" si="18"/>
        <v>0</v>
      </c>
      <c r="P246">
        <f t="shared" si="19"/>
        <v>0</v>
      </c>
      <c r="Q246">
        <f t="shared" si="20"/>
        <v>0</v>
      </c>
      <c r="R246">
        <f t="shared" si="21"/>
        <v>0</v>
      </c>
      <c r="S246">
        <f t="shared" si="22"/>
        <v>0</v>
      </c>
      <c r="T246">
        <f t="shared" si="23"/>
        <v>0</v>
      </c>
      <c r="U246">
        <f t="shared" si="24"/>
        <v>0</v>
      </c>
      <c r="V246">
        <f t="shared" si="25"/>
        <v>0</v>
      </c>
      <c r="W246">
        <f t="shared" si="37"/>
        <v>0</v>
      </c>
      <c r="X246">
        <f t="shared" si="36"/>
        <v>0</v>
      </c>
      <c r="Y246">
        <f t="shared" si="36"/>
        <v>0</v>
      </c>
      <c r="Z246">
        <f t="shared" si="36"/>
        <v>0</v>
      </c>
      <c r="AA246">
        <f t="shared" si="36"/>
        <v>0</v>
      </c>
      <c r="AB246">
        <f t="shared" si="36"/>
        <v>0</v>
      </c>
      <c r="AC246">
        <f t="shared" si="36"/>
        <v>0</v>
      </c>
      <c r="AD246">
        <f t="shared" si="36"/>
        <v>0</v>
      </c>
      <c r="AE246">
        <f t="shared" si="34"/>
        <v>1</v>
      </c>
    </row>
    <row r="247" spans="2:31" x14ac:dyDescent="0.35">
      <c r="B247" t="s">
        <v>456</v>
      </c>
      <c r="C247">
        <v>160</v>
      </c>
      <c r="D247" t="s">
        <v>107</v>
      </c>
      <c r="E247" s="11">
        <v>42129</v>
      </c>
      <c r="L247">
        <f t="shared" si="15"/>
        <v>0</v>
      </c>
      <c r="M247">
        <f t="shared" si="16"/>
        <v>1</v>
      </c>
      <c r="N247">
        <f t="shared" si="17"/>
        <v>0</v>
      </c>
      <c r="O247">
        <f t="shared" si="18"/>
        <v>0</v>
      </c>
      <c r="P247">
        <f t="shared" si="19"/>
        <v>0</v>
      </c>
      <c r="Q247">
        <f t="shared" si="20"/>
        <v>0</v>
      </c>
      <c r="R247">
        <f t="shared" si="21"/>
        <v>0</v>
      </c>
      <c r="S247">
        <f t="shared" si="22"/>
        <v>0</v>
      </c>
      <c r="T247">
        <f t="shared" si="23"/>
        <v>0</v>
      </c>
      <c r="U247">
        <f t="shared" si="24"/>
        <v>0</v>
      </c>
      <c r="V247">
        <f t="shared" si="25"/>
        <v>0</v>
      </c>
      <c r="W247">
        <f t="shared" si="37"/>
        <v>0</v>
      </c>
      <c r="X247">
        <f t="shared" si="36"/>
        <v>0</v>
      </c>
      <c r="Y247">
        <f t="shared" si="36"/>
        <v>0</v>
      </c>
      <c r="Z247">
        <f t="shared" si="36"/>
        <v>0</v>
      </c>
      <c r="AA247">
        <f t="shared" si="36"/>
        <v>0</v>
      </c>
      <c r="AB247">
        <f t="shared" si="36"/>
        <v>0</v>
      </c>
      <c r="AC247">
        <f t="shared" si="36"/>
        <v>0</v>
      </c>
      <c r="AD247">
        <f t="shared" si="36"/>
        <v>0</v>
      </c>
      <c r="AE247">
        <f t="shared" si="34"/>
        <v>1</v>
      </c>
    </row>
    <row r="248" spans="2:31" x14ac:dyDescent="0.35">
      <c r="B248" t="s">
        <v>457</v>
      </c>
      <c r="C248">
        <v>161</v>
      </c>
      <c r="D248" t="s">
        <v>107</v>
      </c>
      <c r="E248" s="11">
        <v>42129</v>
      </c>
      <c r="L248">
        <f t="shared" si="15"/>
        <v>0</v>
      </c>
      <c r="M248">
        <f t="shared" si="16"/>
        <v>1</v>
      </c>
      <c r="N248">
        <f t="shared" si="17"/>
        <v>0</v>
      </c>
      <c r="O248">
        <f t="shared" si="18"/>
        <v>0</v>
      </c>
      <c r="P248">
        <f t="shared" si="19"/>
        <v>0</v>
      </c>
      <c r="Q248">
        <f t="shared" si="20"/>
        <v>0</v>
      </c>
      <c r="R248">
        <f t="shared" si="21"/>
        <v>0</v>
      </c>
      <c r="S248">
        <f t="shared" si="22"/>
        <v>0</v>
      </c>
      <c r="T248">
        <f t="shared" si="23"/>
        <v>0</v>
      </c>
      <c r="U248">
        <f t="shared" si="24"/>
        <v>0</v>
      </c>
      <c r="V248">
        <f t="shared" si="25"/>
        <v>0</v>
      </c>
      <c r="W248">
        <f t="shared" si="37"/>
        <v>0</v>
      </c>
      <c r="X248">
        <f t="shared" si="36"/>
        <v>0</v>
      </c>
      <c r="Y248">
        <f t="shared" si="36"/>
        <v>0</v>
      </c>
      <c r="Z248">
        <f t="shared" si="36"/>
        <v>0</v>
      </c>
      <c r="AA248">
        <f t="shared" si="36"/>
        <v>0</v>
      </c>
      <c r="AB248">
        <f t="shared" si="36"/>
        <v>0</v>
      </c>
      <c r="AC248">
        <f t="shared" si="36"/>
        <v>0</v>
      </c>
      <c r="AD248">
        <f t="shared" si="36"/>
        <v>0</v>
      </c>
      <c r="AE248">
        <f t="shared" si="34"/>
        <v>1</v>
      </c>
    </row>
    <row r="249" spans="2:31" x14ac:dyDescent="0.35">
      <c r="B249" t="s">
        <v>458</v>
      </c>
      <c r="C249">
        <v>162</v>
      </c>
      <c r="D249" t="s">
        <v>107</v>
      </c>
      <c r="E249" s="11">
        <v>42129</v>
      </c>
      <c r="L249">
        <f t="shared" si="15"/>
        <v>0</v>
      </c>
      <c r="M249">
        <f t="shared" si="16"/>
        <v>1</v>
      </c>
      <c r="N249">
        <f t="shared" si="17"/>
        <v>0</v>
      </c>
      <c r="O249">
        <f t="shared" si="18"/>
        <v>0</v>
      </c>
      <c r="P249">
        <f t="shared" si="19"/>
        <v>0</v>
      </c>
      <c r="Q249">
        <f t="shared" si="20"/>
        <v>0</v>
      </c>
      <c r="R249">
        <f t="shared" si="21"/>
        <v>0</v>
      </c>
      <c r="S249">
        <f t="shared" si="22"/>
        <v>0</v>
      </c>
      <c r="T249">
        <f t="shared" si="23"/>
        <v>0</v>
      </c>
      <c r="U249">
        <f t="shared" si="24"/>
        <v>0</v>
      </c>
      <c r="V249">
        <f t="shared" si="25"/>
        <v>0</v>
      </c>
      <c r="W249">
        <f t="shared" si="37"/>
        <v>0</v>
      </c>
      <c r="X249">
        <f t="shared" si="36"/>
        <v>0</v>
      </c>
      <c r="Y249">
        <f t="shared" si="36"/>
        <v>0</v>
      </c>
      <c r="Z249">
        <f t="shared" si="36"/>
        <v>0</v>
      </c>
      <c r="AA249">
        <f t="shared" si="36"/>
        <v>0</v>
      </c>
      <c r="AB249">
        <f t="shared" si="36"/>
        <v>0</v>
      </c>
      <c r="AC249">
        <f t="shared" si="36"/>
        <v>0</v>
      </c>
      <c r="AD249">
        <f t="shared" si="36"/>
        <v>0</v>
      </c>
      <c r="AE249">
        <f t="shared" si="34"/>
        <v>1</v>
      </c>
    </row>
    <row r="250" spans="2:31" x14ac:dyDescent="0.35">
      <c r="B250" t="s">
        <v>459</v>
      </c>
      <c r="C250">
        <v>163</v>
      </c>
      <c r="D250" t="s">
        <v>107</v>
      </c>
      <c r="E250" s="11">
        <v>42129</v>
      </c>
      <c r="L250">
        <f t="shared" si="15"/>
        <v>0</v>
      </c>
      <c r="M250">
        <f t="shared" si="16"/>
        <v>1</v>
      </c>
      <c r="N250">
        <f t="shared" si="17"/>
        <v>0</v>
      </c>
      <c r="O250">
        <f t="shared" si="18"/>
        <v>0</v>
      </c>
      <c r="P250">
        <f t="shared" si="19"/>
        <v>0</v>
      </c>
      <c r="Q250">
        <f t="shared" si="20"/>
        <v>0</v>
      </c>
      <c r="R250">
        <f t="shared" si="21"/>
        <v>0</v>
      </c>
      <c r="S250">
        <f t="shared" si="22"/>
        <v>0</v>
      </c>
      <c r="T250">
        <f t="shared" si="23"/>
        <v>0</v>
      </c>
      <c r="U250">
        <f t="shared" si="24"/>
        <v>0</v>
      </c>
      <c r="V250">
        <f t="shared" si="25"/>
        <v>0</v>
      </c>
      <c r="W250">
        <f t="shared" si="37"/>
        <v>0</v>
      </c>
      <c r="X250">
        <f t="shared" si="36"/>
        <v>0</v>
      </c>
      <c r="Y250">
        <f t="shared" si="36"/>
        <v>0</v>
      </c>
      <c r="Z250">
        <f t="shared" si="36"/>
        <v>0</v>
      </c>
      <c r="AA250">
        <f t="shared" si="36"/>
        <v>0</v>
      </c>
      <c r="AB250">
        <f t="shared" si="36"/>
        <v>0</v>
      </c>
      <c r="AC250">
        <f t="shared" si="36"/>
        <v>0</v>
      </c>
      <c r="AD250">
        <f t="shared" si="36"/>
        <v>0</v>
      </c>
      <c r="AE250">
        <f t="shared" si="34"/>
        <v>1</v>
      </c>
    </row>
    <row r="251" spans="2:31" x14ac:dyDescent="0.35">
      <c r="B251" t="s">
        <v>460</v>
      </c>
      <c r="C251">
        <v>164</v>
      </c>
      <c r="D251" t="s">
        <v>107</v>
      </c>
      <c r="E251" s="11">
        <v>42129</v>
      </c>
      <c r="L251">
        <f t="shared" si="15"/>
        <v>0</v>
      </c>
      <c r="M251">
        <f t="shared" si="16"/>
        <v>1</v>
      </c>
      <c r="N251">
        <f t="shared" si="17"/>
        <v>0</v>
      </c>
      <c r="O251">
        <f t="shared" si="18"/>
        <v>0</v>
      </c>
      <c r="P251">
        <f t="shared" si="19"/>
        <v>0</v>
      </c>
      <c r="Q251">
        <f t="shared" si="20"/>
        <v>0</v>
      </c>
      <c r="R251">
        <f t="shared" si="21"/>
        <v>0</v>
      </c>
      <c r="S251">
        <f t="shared" si="22"/>
        <v>0</v>
      </c>
      <c r="T251">
        <f t="shared" si="23"/>
        <v>0</v>
      </c>
      <c r="U251">
        <f t="shared" si="24"/>
        <v>0</v>
      </c>
      <c r="V251">
        <f t="shared" si="25"/>
        <v>0</v>
      </c>
      <c r="W251">
        <f t="shared" si="37"/>
        <v>0</v>
      </c>
      <c r="X251">
        <f t="shared" si="36"/>
        <v>0</v>
      </c>
      <c r="Y251">
        <f t="shared" si="36"/>
        <v>0</v>
      </c>
      <c r="Z251">
        <f t="shared" si="36"/>
        <v>0</v>
      </c>
      <c r="AA251">
        <f t="shared" si="36"/>
        <v>0</v>
      </c>
      <c r="AB251">
        <f t="shared" si="36"/>
        <v>0</v>
      </c>
      <c r="AC251">
        <f t="shared" si="36"/>
        <v>0</v>
      </c>
      <c r="AD251">
        <f t="shared" si="36"/>
        <v>0</v>
      </c>
      <c r="AE251">
        <f t="shared" si="34"/>
        <v>1</v>
      </c>
    </row>
    <row r="252" spans="2:31" x14ac:dyDescent="0.35">
      <c r="B252" t="s">
        <v>461</v>
      </c>
      <c r="C252">
        <v>165</v>
      </c>
      <c r="D252" t="s">
        <v>107</v>
      </c>
      <c r="E252" s="11">
        <v>42129</v>
      </c>
      <c r="L252">
        <f t="shared" si="15"/>
        <v>0</v>
      </c>
      <c r="M252">
        <f t="shared" si="16"/>
        <v>1</v>
      </c>
      <c r="N252">
        <f t="shared" si="17"/>
        <v>0</v>
      </c>
      <c r="O252">
        <f t="shared" si="18"/>
        <v>0</v>
      </c>
      <c r="P252">
        <f t="shared" si="19"/>
        <v>0</v>
      </c>
      <c r="Q252">
        <f t="shared" si="20"/>
        <v>0</v>
      </c>
      <c r="R252">
        <f t="shared" si="21"/>
        <v>0</v>
      </c>
      <c r="S252">
        <f t="shared" si="22"/>
        <v>0</v>
      </c>
      <c r="T252">
        <f t="shared" si="23"/>
        <v>0</v>
      </c>
      <c r="U252">
        <f t="shared" si="24"/>
        <v>0</v>
      </c>
      <c r="V252">
        <f t="shared" si="25"/>
        <v>0</v>
      </c>
      <c r="W252">
        <f t="shared" si="37"/>
        <v>0</v>
      </c>
      <c r="X252">
        <f t="shared" si="36"/>
        <v>0</v>
      </c>
      <c r="Y252">
        <f t="shared" si="36"/>
        <v>0</v>
      </c>
      <c r="Z252">
        <f t="shared" si="36"/>
        <v>0</v>
      </c>
      <c r="AA252">
        <f t="shared" si="36"/>
        <v>0</v>
      </c>
      <c r="AB252">
        <f t="shared" si="36"/>
        <v>0</v>
      </c>
      <c r="AC252">
        <f t="shared" si="36"/>
        <v>0</v>
      </c>
      <c r="AD252">
        <f t="shared" si="36"/>
        <v>0</v>
      </c>
      <c r="AE252">
        <f t="shared" si="34"/>
        <v>1</v>
      </c>
    </row>
    <row r="253" spans="2:31" x14ac:dyDescent="0.35">
      <c r="B253" t="s">
        <v>462</v>
      </c>
      <c r="C253">
        <v>166</v>
      </c>
      <c r="D253" t="s">
        <v>107</v>
      </c>
      <c r="E253" s="11">
        <v>42129</v>
      </c>
      <c r="L253">
        <f t="shared" si="15"/>
        <v>0</v>
      </c>
      <c r="M253">
        <f t="shared" si="16"/>
        <v>1</v>
      </c>
      <c r="N253">
        <f t="shared" si="17"/>
        <v>0</v>
      </c>
      <c r="O253">
        <f t="shared" si="18"/>
        <v>0</v>
      </c>
      <c r="P253">
        <f t="shared" si="19"/>
        <v>0</v>
      </c>
      <c r="Q253">
        <f t="shared" si="20"/>
        <v>0</v>
      </c>
      <c r="R253">
        <f t="shared" si="21"/>
        <v>0</v>
      </c>
      <c r="S253">
        <f t="shared" si="22"/>
        <v>0</v>
      </c>
      <c r="T253">
        <f t="shared" si="23"/>
        <v>0</v>
      </c>
      <c r="U253">
        <f t="shared" si="24"/>
        <v>0</v>
      </c>
      <c r="V253">
        <f t="shared" si="25"/>
        <v>0</v>
      </c>
      <c r="W253">
        <f t="shared" si="37"/>
        <v>0</v>
      </c>
      <c r="X253">
        <f t="shared" si="36"/>
        <v>0</v>
      </c>
      <c r="Y253">
        <f t="shared" si="36"/>
        <v>0</v>
      </c>
      <c r="Z253">
        <f t="shared" si="36"/>
        <v>0</v>
      </c>
      <c r="AA253">
        <f t="shared" si="36"/>
        <v>0</v>
      </c>
      <c r="AB253">
        <f t="shared" si="36"/>
        <v>0</v>
      </c>
      <c r="AC253">
        <f t="shared" si="36"/>
        <v>0</v>
      </c>
      <c r="AD253">
        <f t="shared" si="36"/>
        <v>0</v>
      </c>
      <c r="AE253">
        <f t="shared" si="34"/>
        <v>1</v>
      </c>
    </row>
    <row r="254" spans="2:31" x14ac:dyDescent="0.35">
      <c r="B254" t="s">
        <v>464</v>
      </c>
      <c r="C254">
        <v>167</v>
      </c>
      <c r="D254" t="s">
        <v>107</v>
      </c>
      <c r="E254" s="11">
        <v>42129</v>
      </c>
      <c r="L254">
        <f t="shared" si="15"/>
        <v>0</v>
      </c>
      <c r="M254">
        <f t="shared" si="16"/>
        <v>1</v>
      </c>
      <c r="N254">
        <f t="shared" si="17"/>
        <v>0</v>
      </c>
      <c r="O254">
        <f t="shared" si="18"/>
        <v>0</v>
      </c>
      <c r="P254">
        <f t="shared" si="19"/>
        <v>0</v>
      </c>
      <c r="Q254">
        <f t="shared" si="20"/>
        <v>0</v>
      </c>
      <c r="R254">
        <f t="shared" si="21"/>
        <v>0</v>
      </c>
      <c r="S254">
        <f t="shared" si="22"/>
        <v>0</v>
      </c>
      <c r="T254">
        <f t="shared" si="23"/>
        <v>0</v>
      </c>
      <c r="U254">
        <f t="shared" si="24"/>
        <v>0</v>
      </c>
      <c r="V254">
        <f t="shared" si="25"/>
        <v>0</v>
      </c>
      <c r="W254">
        <f t="shared" si="37"/>
        <v>0</v>
      </c>
      <c r="X254">
        <f t="shared" si="36"/>
        <v>0</v>
      </c>
      <c r="Y254">
        <f t="shared" si="36"/>
        <v>0</v>
      </c>
      <c r="Z254">
        <f t="shared" si="36"/>
        <v>0</v>
      </c>
      <c r="AA254">
        <f t="shared" si="36"/>
        <v>0</v>
      </c>
      <c r="AB254">
        <f t="shared" si="36"/>
        <v>0</v>
      </c>
      <c r="AC254">
        <f t="shared" si="36"/>
        <v>0</v>
      </c>
      <c r="AD254">
        <f t="shared" si="36"/>
        <v>0</v>
      </c>
      <c r="AE254">
        <f t="shared" si="34"/>
        <v>1</v>
      </c>
    </row>
    <row r="255" spans="2:31" x14ac:dyDescent="0.35">
      <c r="B255" t="s">
        <v>463</v>
      </c>
      <c r="C255">
        <v>168</v>
      </c>
      <c r="D255" t="s">
        <v>107</v>
      </c>
      <c r="E255" s="11">
        <v>42129</v>
      </c>
      <c r="L255">
        <f t="shared" si="15"/>
        <v>0</v>
      </c>
      <c r="M255">
        <f t="shared" si="16"/>
        <v>1</v>
      </c>
      <c r="N255">
        <f t="shared" si="17"/>
        <v>0</v>
      </c>
      <c r="O255">
        <f t="shared" si="18"/>
        <v>0</v>
      </c>
      <c r="P255">
        <f t="shared" si="19"/>
        <v>0</v>
      </c>
      <c r="Q255">
        <f t="shared" si="20"/>
        <v>0</v>
      </c>
      <c r="R255">
        <f t="shared" si="21"/>
        <v>0</v>
      </c>
      <c r="S255">
        <f t="shared" si="22"/>
        <v>0</v>
      </c>
      <c r="T255">
        <f t="shared" si="23"/>
        <v>0</v>
      </c>
      <c r="U255">
        <f t="shared" si="24"/>
        <v>0</v>
      </c>
      <c r="V255">
        <f t="shared" si="25"/>
        <v>0</v>
      </c>
      <c r="W255">
        <f t="shared" si="37"/>
        <v>0</v>
      </c>
      <c r="X255">
        <f t="shared" si="36"/>
        <v>0</v>
      </c>
      <c r="Y255">
        <f t="shared" si="36"/>
        <v>0</v>
      </c>
      <c r="Z255">
        <f t="shared" si="36"/>
        <v>0</v>
      </c>
      <c r="AA255">
        <f t="shared" si="36"/>
        <v>0</v>
      </c>
      <c r="AB255">
        <f t="shared" si="36"/>
        <v>0</v>
      </c>
      <c r="AC255">
        <f t="shared" si="36"/>
        <v>0</v>
      </c>
      <c r="AD255">
        <f t="shared" si="36"/>
        <v>0</v>
      </c>
      <c r="AE255">
        <f t="shared" si="34"/>
        <v>1</v>
      </c>
    </row>
    <row r="256" spans="2:31" x14ac:dyDescent="0.35">
      <c r="B256" t="s">
        <v>465</v>
      </c>
      <c r="C256">
        <v>169</v>
      </c>
      <c r="D256" t="s">
        <v>107</v>
      </c>
      <c r="E256" s="11">
        <v>42129</v>
      </c>
      <c r="L256">
        <f t="shared" si="15"/>
        <v>0</v>
      </c>
      <c r="M256">
        <f t="shared" si="16"/>
        <v>1</v>
      </c>
      <c r="N256">
        <f t="shared" si="17"/>
        <v>0</v>
      </c>
      <c r="O256">
        <f t="shared" si="18"/>
        <v>0</v>
      </c>
      <c r="P256">
        <f t="shared" si="19"/>
        <v>0</v>
      </c>
      <c r="Q256">
        <f t="shared" si="20"/>
        <v>0</v>
      </c>
      <c r="R256">
        <f t="shared" si="21"/>
        <v>0</v>
      </c>
      <c r="S256">
        <f t="shared" si="22"/>
        <v>0</v>
      </c>
      <c r="T256">
        <f t="shared" si="23"/>
        <v>0</v>
      </c>
      <c r="U256">
        <f t="shared" si="24"/>
        <v>0</v>
      </c>
      <c r="V256">
        <f t="shared" si="25"/>
        <v>0</v>
      </c>
      <c r="W256">
        <f t="shared" si="37"/>
        <v>0</v>
      </c>
      <c r="X256">
        <f t="shared" si="36"/>
        <v>0</v>
      </c>
      <c r="Y256">
        <f t="shared" si="36"/>
        <v>0</v>
      </c>
      <c r="Z256">
        <f t="shared" si="36"/>
        <v>0</v>
      </c>
      <c r="AA256">
        <f t="shared" si="36"/>
        <v>0</v>
      </c>
      <c r="AB256">
        <f t="shared" si="36"/>
        <v>0</v>
      </c>
      <c r="AC256">
        <f t="shared" si="36"/>
        <v>0</v>
      </c>
      <c r="AD256">
        <f t="shared" si="36"/>
        <v>0</v>
      </c>
      <c r="AE256">
        <f t="shared" si="34"/>
        <v>1</v>
      </c>
    </row>
    <row r="257" spans="2:31" x14ac:dyDescent="0.35">
      <c r="B257" t="s">
        <v>738</v>
      </c>
      <c r="C257">
        <v>170</v>
      </c>
      <c r="D257" t="s">
        <v>107</v>
      </c>
      <c r="E257" s="11">
        <v>42129</v>
      </c>
      <c r="L257">
        <f t="shared" si="15"/>
        <v>0</v>
      </c>
      <c r="M257">
        <f t="shared" si="16"/>
        <v>1</v>
      </c>
      <c r="N257">
        <f t="shared" si="17"/>
        <v>0</v>
      </c>
      <c r="O257">
        <f t="shared" si="18"/>
        <v>0</v>
      </c>
      <c r="P257">
        <f t="shared" si="19"/>
        <v>0</v>
      </c>
      <c r="Q257">
        <f t="shared" si="20"/>
        <v>0</v>
      </c>
      <c r="R257">
        <f t="shared" si="21"/>
        <v>0</v>
      </c>
      <c r="S257">
        <f t="shared" si="22"/>
        <v>0</v>
      </c>
      <c r="T257">
        <f t="shared" si="23"/>
        <v>0</v>
      </c>
      <c r="U257">
        <f t="shared" si="24"/>
        <v>0</v>
      </c>
      <c r="V257">
        <f t="shared" si="25"/>
        <v>0</v>
      </c>
      <c r="W257">
        <f t="shared" si="37"/>
        <v>0</v>
      </c>
      <c r="X257">
        <f t="shared" si="36"/>
        <v>0</v>
      </c>
      <c r="Y257">
        <f t="shared" si="36"/>
        <v>0</v>
      </c>
      <c r="Z257">
        <f t="shared" si="36"/>
        <v>0</v>
      </c>
      <c r="AA257">
        <f t="shared" si="36"/>
        <v>0</v>
      </c>
      <c r="AB257">
        <f t="shared" si="36"/>
        <v>0</v>
      </c>
      <c r="AC257">
        <f t="shared" si="36"/>
        <v>0</v>
      </c>
      <c r="AD257">
        <f t="shared" si="36"/>
        <v>0</v>
      </c>
      <c r="AE257">
        <f t="shared" si="34"/>
        <v>1</v>
      </c>
    </row>
    <row r="258" spans="2:31" x14ac:dyDescent="0.35">
      <c r="B258" t="s">
        <v>737</v>
      </c>
      <c r="C258">
        <v>171</v>
      </c>
      <c r="D258" t="s">
        <v>107</v>
      </c>
      <c r="E258" s="11">
        <v>42129</v>
      </c>
      <c r="L258">
        <f t="shared" si="15"/>
        <v>0</v>
      </c>
      <c r="M258">
        <f t="shared" si="16"/>
        <v>1</v>
      </c>
      <c r="N258">
        <f t="shared" si="17"/>
        <v>0</v>
      </c>
      <c r="O258">
        <f t="shared" si="18"/>
        <v>0</v>
      </c>
      <c r="P258">
        <f t="shared" si="19"/>
        <v>0</v>
      </c>
      <c r="Q258">
        <f t="shared" si="20"/>
        <v>0</v>
      </c>
      <c r="R258">
        <f t="shared" si="21"/>
        <v>0</v>
      </c>
      <c r="S258">
        <f t="shared" si="22"/>
        <v>0</v>
      </c>
      <c r="T258">
        <f t="shared" si="23"/>
        <v>0</v>
      </c>
      <c r="U258">
        <f t="shared" si="24"/>
        <v>0</v>
      </c>
      <c r="V258">
        <f t="shared" si="25"/>
        <v>0</v>
      </c>
      <c r="W258">
        <f t="shared" si="37"/>
        <v>0</v>
      </c>
      <c r="X258">
        <f t="shared" si="36"/>
        <v>0</v>
      </c>
      <c r="Y258">
        <f t="shared" si="36"/>
        <v>0</v>
      </c>
      <c r="Z258">
        <f t="shared" si="36"/>
        <v>0</v>
      </c>
      <c r="AA258">
        <f t="shared" si="36"/>
        <v>0</v>
      </c>
      <c r="AB258">
        <f t="shared" si="36"/>
        <v>0</v>
      </c>
      <c r="AC258">
        <f t="shared" si="36"/>
        <v>0</v>
      </c>
      <c r="AD258">
        <f t="shared" si="36"/>
        <v>0</v>
      </c>
      <c r="AE258">
        <f t="shared" si="34"/>
        <v>1</v>
      </c>
    </row>
    <row r="259" spans="2:31" x14ac:dyDescent="0.35">
      <c r="B259" t="s">
        <v>736</v>
      </c>
      <c r="C259">
        <v>172</v>
      </c>
      <c r="D259" t="s">
        <v>107</v>
      </c>
      <c r="E259" s="11">
        <v>42129</v>
      </c>
      <c r="L259">
        <f t="shared" si="15"/>
        <v>0</v>
      </c>
      <c r="M259">
        <f t="shared" si="16"/>
        <v>1</v>
      </c>
      <c r="N259">
        <f t="shared" si="17"/>
        <v>0</v>
      </c>
      <c r="O259">
        <f t="shared" si="18"/>
        <v>0</v>
      </c>
      <c r="P259">
        <f t="shared" si="19"/>
        <v>0</v>
      </c>
      <c r="Q259">
        <f t="shared" si="20"/>
        <v>0</v>
      </c>
      <c r="R259">
        <f t="shared" si="21"/>
        <v>0</v>
      </c>
      <c r="S259">
        <f t="shared" si="22"/>
        <v>0</v>
      </c>
      <c r="T259">
        <f t="shared" si="23"/>
        <v>0</v>
      </c>
      <c r="U259">
        <f t="shared" si="24"/>
        <v>0</v>
      </c>
      <c r="V259">
        <f t="shared" si="25"/>
        <v>0</v>
      </c>
      <c r="W259">
        <f t="shared" si="37"/>
        <v>0</v>
      </c>
      <c r="X259">
        <f t="shared" si="36"/>
        <v>0</v>
      </c>
      <c r="Y259">
        <f t="shared" si="36"/>
        <v>0</v>
      </c>
      <c r="Z259">
        <f t="shared" si="36"/>
        <v>0</v>
      </c>
      <c r="AA259">
        <f t="shared" si="36"/>
        <v>0</v>
      </c>
      <c r="AB259">
        <f t="shared" si="36"/>
        <v>0</v>
      </c>
      <c r="AC259">
        <f t="shared" si="36"/>
        <v>0</v>
      </c>
      <c r="AD259">
        <f t="shared" si="36"/>
        <v>0</v>
      </c>
      <c r="AE259">
        <f t="shared" si="34"/>
        <v>1</v>
      </c>
    </row>
    <row r="260" spans="2:31" x14ac:dyDescent="0.35">
      <c r="B260" t="s">
        <v>466</v>
      </c>
      <c r="C260">
        <v>173</v>
      </c>
      <c r="D260" t="s">
        <v>107</v>
      </c>
      <c r="E260" s="11">
        <v>42129</v>
      </c>
      <c r="L260">
        <f t="shared" si="15"/>
        <v>0</v>
      </c>
      <c r="M260">
        <f t="shared" si="16"/>
        <v>1</v>
      </c>
      <c r="N260">
        <f t="shared" si="17"/>
        <v>0</v>
      </c>
      <c r="O260">
        <f t="shared" si="18"/>
        <v>0</v>
      </c>
      <c r="P260">
        <f t="shared" si="19"/>
        <v>0</v>
      </c>
      <c r="Q260">
        <f t="shared" si="20"/>
        <v>0</v>
      </c>
      <c r="R260">
        <f t="shared" si="21"/>
        <v>0</v>
      </c>
      <c r="S260">
        <f t="shared" si="22"/>
        <v>0</v>
      </c>
      <c r="T260">
        <f t="shared" si="23"/>
        <v>0</v>
      </c>
      <c r="U260">
        <f t="shared" si="24"/>
        <v>0</v>
      </c>
      <c r="V260">
        <f t="shared" si="25"/>
        <v>0</v>
      </c>
      <c r="W260">
        <f t="shared" si="37"/>
        <v>0</v>
      </c>
      <c r="X260">
        <f t="shared" si="36"/>
        <v>0</v>
      </c>
      <c r="Y260">
        <f t="shared" si="36"/>
        <v>0</v>
      </c>
      <c r="Z260">
        <f t="shared" si="36"/>
        <v>0</v>
      </c>
      <c r="AA260">
        <f t="shared" si="36"/>
        <v>0</v>
      </c>
      <c r="AB260">
        <f t="shared" si="36"/>
        <v>0</v>
      </c>
      <c r="AC260">
        <f t="shared" si="36"/>
        <v>0</v>
      </c>
      <c r="AD260">
        <f t="shared" si="36"/>
        <v>0</v>
      </c>
      <c r="AE260">
        <f t="shared" si="34"/>
        <v>1</v>
      </c>
    </row>
    <row r="261" spans="2:31" x14ac:dyDescent="0.35">
      <c r="B261" t="s">
        <v>467</v>
      </c>
      <c r="C261">
        <v>174</v>
      </c>
      <c r="D261" t="s">
        <v>107</v>
      </c>
      <c r="E261" s="11">
        <v>42129</v>
      </c>
      <c r="L261">
        <f t="shared" si="15"/>
        <v>0</v>
      </c>
      <c r="M261">
        <f t="shared" si="16"/>
        <v>1</v>
      </c>
      <c r="N261">
        <f t="shared" si="17"/>
        <v>0</v>
      </c>
      <c r="O261">
        <f t="shared" si="18"/>
        <v>0</v>
      </c>
      <c r="P261">
        <f t="shared" si="19"/>
        <v>0</v>
      </c>
      <c r="Q261">
        <f t="shared" si="20"/>
        <v>0</v>
      </c>
      <c r="R261">
        <f t="shared" si="21"/>
        <v>0</v>
      </c>
      <c r="S261">
        <f t="shared" si="22"/>
        <v>0</v>
      </c>
      <c r="T261">
        <f t="shared" si="23"/>
        <v>0</v>
      </c>
      <c r="U261">
        <f t="shared" si="24"/>
        <v>0</v>
      </c>
      <c r="V261">
        <f t="shared" si="25"/>
        <v>0</v>
      </c>
      <c r="W261">
        <f t="shared" si="37"/>
        <v>0</v>
      </c>
      <c r="X261">
        <f t="shared" si="36"/>
        <v>0</v>
      </c>
      <c r="Y261">
        <f t="shared" si="36"/>
        <v>0</v>
      </c>
      <c r="Z261">
        <f t="shared" si="36"/>
        <v>0</v>
      </c>
      <c r="AA261">
        <f t="shared" si="36"/>
        <v>0</v>
      </c>
      <c r="AB261">
        <f t="shared" si="36"/>
        <v>0</v>
      </c>
      <c r="AC261">
        <f t="shared" si="36"/>
        <v>0</v>
      </c>
      <c r="AD261">
        <f t="shared" si="36"/>
        <v>0</v>
      </c>
      <c r="AE261">
        <f t="shared" ref="AE261:AE324" si="38">SUM(L261:AD261)</f>
        <v>1</v>
      </c>
    </row>
    <row r="262" spans="2:31" x14ac:dyDescent="0.35">
      <c r="B262" t="s">
        <v>137</v>
      </c>
      <c r="C262">
        <v>175</v>
      </c>
      <c r="D262" t="s">
        <v>107</v>
      </c>
      <c r="E262" s="11">
        <v>42129</v>
      </c>
      <c r="L262">
        <f t="shared" si="15"/>
        <v>0</v>
      </c>
      <c r="M262">
        <f t="shared" si="16"/>
        <v>1</v>
      </c>
      <c r="N262">
        <f t="shared" si="17"/>
        <v>0</v>
      </c>
      <c r="O262">
        <f t="shared" si="18"/>
        <v>0</v>
      </c>
      <c r="P262">
        <f t="shared" si="19"/>
        <v>0</v>
      </c>
      <c r="Q262">
        <f t="shared" si="20"/>
        <v>0</v>
      </c>
      <c r="R262">
        <f t="shared" si="21"/>
        <v>0</v>
      </c>
      <c r="S262">
        <f t="shared" si="22"/>
        <v>0</v>
      </c>
      <c r="T262">
        <f t="shared" si="23"/>
        <v>0</v>
      </c>
      <c r="U262">
        <f t="shared" si="24"/>
        <v>0</v>
      </c>
      <c r="V262">
        <f t="shared" si="25"/>
        <v>0</v>
      </c>
      <c r="W262">
        <f t="shared" si="37"/>
        <v>0</v>
      </c>
      <c r="X262">
        <f t="shared" si="36"/>
        <v>0</v>
      </c>
      <c r="Y262">
        <f t="shared" si="36"/>
        <v>0</v>
      </c>
      <c r="Z262">
        <f t="shared" si="36"/>
        <v>0</v>
      </c>
      <c r="AA262">
        <f t="shared" si="36"/>
        <v>0</v>
      </c>
      <c r="AB262">
        <f t="shared" si="36"/>
        <v>0</v>
      </c>
      <c r="AC262">
        <f t="shared" si="36"/>
        <v>0</v>
      </c>
      <c r="AD262">
        <f t="shared" si="36"/>
        <v>0</v>
      </c>
      <c r="AE262">
        <f t="shared" si="38"/>
        <v>1</v>
      </c>
    </row>
    <row r="263" spans="2:31" x14ac:dyDescent="0.35">
      <c r="B263" t="s">
        <v>468</v>
      </c>
      <c r="C263">
        <v>176</v>
      </c>
      <c r="D263" t="s">
        <v>107</v>
      </c>
      <c r="E263" s="11">
        <v>42129</v>
      </c>
      <c r="L263">
        <f t="shared" si="15"/>
        <v>0</v>
      </c>
      <c r="M263">
        <f t="shared" si="16"/>
        <v>1</v>
      </c>
      <c r="N263">
        <f t="shared" si="17"/>
        <v>0</v>
      </c>
      <c r="O263">
        <f t="shared" si="18"/>
        <v>0</v>
      </c>
      <c r="P263">
        <f t="shared" si="19"/>
        <v>0</v>
      </c>
      <c r="Q263">
        <f t="shared" si="20"/>
        <v>0</v>
      </c>
      <c r="R263">
        <f t="shared" si="21"/>
        <v>0</v>
      </c>
      <c r="S263">
        <f t="shared" si="22"/>
        <v>0</v>
      </c>
      <c r="T263">
        <f t="shared" si="23"/>
        <v>0</v>
      </c>
      <c r="U263">
        <f t="shared" si="24"/>
        <v>0</v>
      </c>
      <c r="V263">
        <f t="shared" si="25"/>
        <v>0</v>
      </c>
      <c r="W263">
        <f t="shared" si="37"/>
        <v>0</v>
      </c>
      <c r="X263">
        <f t="shared" si="36"/>
        <v>0</v>
      </c>
      <c r="Y263">
        <f t="shared" si="36"/>
        <v>0</v>
      </c>
      <c r="Z263">
        <f t="shared" si="36"/>
        <v>0</v>
      </c>
      <c r="AA263">
        <f t="shared" si="36"/>
        <v>0</v>
      </c>
      <c r="AB263">
        <f t="shared" si="36"/>
        <v>0</v>
      </c>
      <c r="AC263">
        <f t="shared" si="36"/>
        <v>0</v>
      </c>
      <c r="AD263">
        <f t="shared" si="36"/>
        <v>0</v>
      </c>
      <c r="AE263">
        <f t="shared" si="38"/>
        <v>1</v>
      </c>
    </row>
    <row r="264" spans="2:31" x14ac:dyDescent="0.35">
      <c r="B264" t="s">
        <v>469</v>
      </c>
      <c r="C264">
        <v>177</v>
      </c>
      <c r="D264" t="s">
        <v>107</v>
      </c>
      <c r="E264" s="11">
        <v>42129</v>
      </c>
      <c r="L264">
        <f t="shared" si="15"/>
        <v>0</v>
      </c>
      <c r="M264">
        <f t="shared" si="16"/>
        <v>1</v>
      </c>
      <c r="N264">
        <f t="shared" si="17"/>
        <v>0</v>
      </c>
      <c r="O264">
        <f t="shared" si="18"/>
        <v>0</v>
      </c>
      <c r="P264">
        <f t="shared" si="19"/>
        <v>0</v>
      </c>
      <c r="Q264">
        <f t="shared" si="20"/>
        <v>0</v>
      </c>
      <c r="R264">
        <f t="shared" si="21"/>
        <v>0</v>
      </c>
      <c r="S264">
        <f t="shared" si="22"/>
        <v>0</v>
      </c>
      <c r="T264">
        <f t="shared" si="23"/>
        <v>0</v>
      </c>
      <c r="U264">
        <f t="shared" si="24"/>
        <v>0</v>
      </c>
      <c r="V264">
        <f t="shared" si="25"/>
        <v>0</v>
      </c>
      <c r="W264">
        <f t="shared" si="37"/>
        <v>0</v>
      </c>
      <c r="X264">
        <f t="shared" ref="X264:AD273" si="39">IF(AND(OR($E264= $W$1, $E264&gt; $W$1), OR($E264= $W$2, $E264&lt; $W$2)), 1, 0)</f>
        <v>0</v>
      </c>
      <c r="Y264">
        <f t="shared" si="39"/>
        <v>0</v>
      </c>
      <c r="Z264">
        <f t="shared" si="39"/>
        <v>0</v>
      </c>
      <c r="AA264">
        <f t="shared" si="39"/>
        <v>0</v>
      </c>
      <c r="AB264">
        <f t="shared" si="39"/>
        <v>0</v>
      </c>
      <c r="AC264">
        <f t="shared" si="39"/>
        <v>0</v>
      </c>
      <c r="AD264">
        <f t="shared" si="39"/>
        <v>0</v>
      </c>
      <c r="AE264">
        <f t="shared" si="38"/>
        <v>1</v>
      </c>
    </row>
    <row r="265" spans="2:31" x14ac:dyDescent="0.35">
      <c r="B265" t="s">
        <v>470</v>
      </c>
      <c r="C265">
        <v>178</v>
      </c>
      <c r="D265" t="s">
        <v>107</v>
      </c>
      <c r="E265" s="11">
        <v>42129</v>
      </c>
      <c r="L265">
        <f t="shared" si="15"/>
        <v>0</v>
      </c>
      <c r="M265">
        <f t="shared" si="16"/>
        <v>1</v>
      </c>
      <c r="N265">
        <f t="shared" si="17"/>
        <v>0</v>
      </c>
      <c r="O265">
        <f t="shared" si="18"/>
        <v>0</v>
      </c>
      <c r="P265">
        <f t="shared" si="19"/>
        <v>0</v>
      </c>
      <c r="Q265">
        <f t="shared" si="20"/>
        <v>0</v>
      </c>
      <c r="R265">
        <f t="shared" si="21"/>
        <v>0</v>
      </c>
      <c r="S265">
        <f t="shared" si="22"/>
        <v>0</v>
      </c>
      <c r="T265">
        <f t="shared" si="23"/>
        <v>0</v>
      </c>
      <c r="U265">
        <f t="shared" si="24"/>
        <v>0</v>
      </c>
      <c r="V265">
        <f t="shared" si="25"/>
        <v>0</v>
      </c>
      <c r="W265">
        <f t="shared" si="37"/>
        <v>0</v>
      </c>
      <c r="X265">
        <f t="shared" si="39"/>
        <v>0</v>
      </c>
      <c r="Y265">
        <f t="shared" si="39"/>
        <v>0</v>
      </c>
      <c r="Z265">
        <f t="shared" si="39"/>
        <v>0</v>
      </c>
      <c r="AA265">
        <f t="shared" si="39"/>
        <v>0</v>
      </c>
      <c r="AB265">
        <f t="shared" si="39"/>
        <v>0</v>
      </c>
      <c r="AC265">
        <f t="shared" si="39"/>
        <v>0</v>
      </c>
      <c r="AD265">
        <f t="shared" si="39"/>
        <v>0</v>
      </c>
      <c r="AE265">
        <f t="shared" si="38"/>
        <v>1</v>
      </c>
    </row>
    <row r="266" spans="2:31" x14ac:dyDescent="0.35">
      <c r="B266" t="s">
        <v>138</v>
      </c>
      <c r="C266">
        <v>179</v>
      </c>
      <c r="D266" t="s">
        <v>107</v>
      </c>
      <c r="E266" s="11">
        <v>42129</v>
      </c>
      <c r="L266">
        <f t="shared" si="15"/>
        <v>0</v>
      </c>
      <c r="M266">
        <f t="shared" si="16"/>
        <v>1</v>
      </c>
      <c r="N266">
        <f t="shared" si="17"/>
        <v>0</v>
      </c>
      <c r="O266">
        <f t="shared" si="18"/>
        <v>0</v>
      </c>
      <c r="P266">
        <f t="shared" si="19"/>
        <v>0</v>
      </c>
      <c r="Q266">
        <f t="shared" si="20"/>
        <v>0</v>
      </c>
      <c r="R266">
        <f t="shared" si="21"/>
        <v>0</v>
      </c>
      <c r="S266">
        <f t="shared" si="22"/>
        <v>0</v>
      </c>
      <c r="T266">
        <f t="shared" si="23"/>
        <v>0</v>
      </c>
      <c r="U266">
        <f t="shared" si="24"/>
        <v>0</v>
      </c>
      <c r="V266">
        <f t="shared" si="25"/>
        <v>0</v>
      </c>
      <c r="W266">
        <f t="shared" si="37"/>
        <v>0</v>
      </c>
      <c r="X266">
        <f t="shared" si="39"/>
        <v>0</v>
      </c>
      <c r="Y266">
        <f t="shared" si="39"/>
        <v>0</v>
      </c>
      <c r="Z266">
        <f t="shared" si="39"/>
        <v>0</v>
      </c>
      <c r="AA266">
        <f t="shared" si="39"/>
        <v>0</v>
      </c>
      <c r="AB266">
        <f t="shared" si="39"/>
        <v>0</v>
      </c>
      <c r="AC266">
        <f t="shared" si="39"/>
        <v>0</v>
      </c>
      <c r="AD266">
        <f t="shared" si="39"/>
        <v>0</v>
      </c>
      <c r="AE266">
        <f t="shared" si="38"/>
        <v>1</v>
      </c>
    </row>
    <row r="267" spans="2:31" x14ac:dyDescent="0.35">
      <c r="B267" t="s">
        <v>139</v>
      </c>
      <c r="C267">
        <v>181</v>
      </c>
      <c r="D267" t="s">
        <v>107</v>
      </c>
      <c r="E267" s="11">
        <v>42129</v>
      </c>
      <c r="L267">
        <f t="shared" si="15"/>
        <v>0</v>
      </c>
      <c r="M267">
        <f t="shared" si="16"/>
        <v>1</v>
      </c>
      <c r="N267">
        <f t="shared" si="17"/>
        <v>0</v>
      </c>
      <c r="O267">
        <f t="shared" si="18"/>
        <v>0</v>
      </c>
      <c r="P267">
        <f t="shared" si="19"/>
        <v>0</v>
      </c>
      <c r="Q267">
        <f t="shared" si="20"/>
        <v>0</v>
      </c>
      <c r="R267">
        <f t="shared" si="21"/>
        <v>0</v>
      </c>
      <c r="S267">
        <f t="shared" si="22"/>
        <v>0</v>
      </c>
      <c r="T267">
        <f t="shared" si="23"/>
        <v>0</v>
      </c>
      <c r="U267">
        <f t="shared" si="24"/>
        <v>0</v>
      </c>
      <c r="V267">
        <f t="shared" si="25"/>
        <v>0</v>
      </c>
      <c r="W267">
        <f t="shared" si="37"/>
        <v>0</v>
      </c>
      <c r="X267">
        <f t="shared" si="39"/>
        <v>0</v>
      </c>
      <c r="Y267">
        <f t="shared" si="39"/>
        <v>0</v>
      </c>
      <c r="Z267">
        <f t="shared" si="39"/>
        <v>0</v>
      </c>
      <c r="AA267">
        <f t="shared" si="39"/>
        <v>0</v>
      </c>
      <c r="AB267">
        <f t="shared" si="39"/>
        <v>0</v>
      </c>
      <c r="AC267">
        <f t="shared" si="39"/>
        <v>0</v>
      </c>
      <c r="AD267">
        <f t="shared" si="39"/>
        <v>0</v>
      </c>
      <c r="AE267">
        <f t="shared" si="38"/>
        <v>1</v>
      </c>
    </row>
    <row r="268" spans="2:31" x14ac:dyDescent="0.35">
      <c r="B268" t="s">
        <v>471</v>
      </c>
      <c r="C268">
        <v>182</v>
      </c>
      <c r="D268" t="s">
        <v>107</v>
      </c>
      <c r="E268" s="11">
        <v>42129</v>
      </c>
      <c r="L268">
        <f t="shared" si="15"/>
        <v>0</v>
      </c>
      <c r="M268">
        <f t="shared" si="16"/>
        <v>1</v>
      </c>
      <c r="N268">
        <f t="shared" si="17"/>
        <v>0</v>
      </c>
      <c r="O268">
        <f t="shared" si="18"/>
        <v>0</v>
      </c>
      <c r="P268">
        <f t="shared" si="19"/>
        <v>0</v>
      </c>
      <c r="Q268">
        <f t="shared" si="20"/>
        <v>0</v>
      </c>
      <c r="R268">
        <f t="shared" si="21"/>
        <v>0</v>
      </c>
      <c r="S268">
        <f t="shared" si="22"/>
        <v>0</v>
      </c>
      <c r="T268">
        <f t="shared" si="23"/>
        <v>0</v>
      </c>
      <c r="U268">
        <f t="shared" si="24"/>
        <v>0</v>
      </c>
      <c r="V268">
        <f t="shared" si="25"/>
        <v>0</v>
      </c>
      <c r="W268">
        <f t="shared" si="37"/>
        <v>0</v>
      </c>
      <c r="X268">
        <f t="shared" si="39"/>
        <v>0</v>
      </c>
      <c r="Y268">
        <f t="shared" si="39"/>
        <v>0</v>
      </c>
      <c r="Z268">
        <f t="shared" si="39"/>
        <v>0</v>
      </c>
      <c r="AA268">
        <f t="shared" si="39"/>
        <v>0</v>
      </c>
      <c r="AB268">
        <f t="shared" si="39"/>
        <v>0</v>
      </c>
      <c r="AC268">
        <f t="shared" si="39"/>
        <v>0</v>
      </c>
      <c r="AD268">
        <f t="shared" si="39"/>
        <v>0</v>
      </c>
      <c r="AE268">
        <f t="shared" si="38"/>
        <v>1</v>
      </c>
    </row>
    <row r="269" spans="2:31" x14ac:dyDescent="0.35">
      <c r="B269" t="s">
        <v>472</v>
      </c>
      <c r="C269">
        <v>183</v>
      </c>
      <c r="D269" t="s">
        <v>107</v>
      </c>
      <c r="E269" s="11">
        <v>42129</v>
      </c>
      <c r="L269">
        <f t="shared" si="15"/>
        <v>0</v>
      </c>
      <c r="M269">
        <f t="shared" si="16"/>
        <v>1</v>
      </c>
      <c r="N269">
        <f t="shared" si="17"/>
        <v>0</v>
      </c>
      <c r="O269">
        <f t="shared" si="18"/>
        <v>0</v>
      </c>
      <c r="P269">
        <f t="shared" si="19"/>
        <v>0</v>
      </c>
      <c r="Q269">
        <f t="shared" si="20"/>
        <v>0</v>
      </c>
      <c r="R269">
        <f t="shared" si="21"/>
        <v>0</v>
      </c>
      <c r="S269">
        <f t="shared" si="22"/>
        <v>0</v>
      </c>
      <c r="T269">
        <f t="shared" si="23"/>
        <v>0</v>
      </c>
      <c r="U269">
        <f t="shared" si="24"/>
        <v>0</v>
      </c>
      <c r="V269">
        <f t="shared" si="25"/>
        <v>0</v>
      </c>
      <c r="W269">
        <f t="shared" si="37"/>
        <v>0</v>
      </c>
      <c r="X269">
        <f t="shared" si="39"/>
        <v>0</v>
      </c>
      <c r="Y269">
        <f t="shared" si="39"/>
        <v>0</v>
      </c>
      <c r="Z269">
        <f t="shared" si="39"/>
        <v>0</v>
      </c>
      <c r="AA269">
        <f t="shared" si="39"/>
        <v>0</v>
      </c>
      <c r="AB269">
        <f t="shared" si="39"/>
        <v>0</v>
      </c>
      <c r="AC269">
        <f t="shared" si="39"/>
        <v>0</v>
      </c>
      <c r="AD269">
        <f t="shared" si="39"/>
        <v>0</v>
      </c>
      <c r="AE269">
        <f t="shared" si="38"/>
        <v>1</v>
      </c>
    </row>
    <row r="270" spans="2:31" x14ac:dyDescent="0.35">
      <c r="B270" t="s">
        <v>473</v>
      </c>
      <c r="C270">
        <v>184</v>
      </c>
      <c r="D270" t="s">
        <v>107</v>
      </c>
      <c r="E270" s="11">
        <v>42129</v>
      </c>
      <c r="L270">
        <f t="shared" si="15"/>
        <v>0</v>
      </c>
      <c r="M270">
        <f t="shared" si="16"/>
        <v>1</v>
      </c>
      <c r="N270">
        <f t="shared" si="17"/>
        <v>0</v>
      </c>
      <c r="O270">
        <f t="shared" si="18"/>
        <v>0</v>
      </c>
      <c r="P270">
        <f t="shared" si="19"/>
        <v>0</v>
      </c>
      <c r="Q270">
        <f t="shared" si="20"/>
        <v>0</v>
      </c>
      <c r="R270">
        <f t="shared" si="21"/>
        <v>0</v>
      </c>
      <c r="S270">
        <f t="shared" si="22"/>
        <v>0</v>
      </c>
      <c r="T270">
        <f t="shared" si="23"/>
        <v>0</v>
      </c>
      <c r="U270">
        <f t="shared" si="24"/>
        <v>0</v>
      </c>
      <c r="V270">
        <f t="shared" si="25"/>
        <v>0</v>
      </c>
      <c r="W270">
        <f t="shared" si="37"/>
        <v>0</v>
      </c>
      <c r="X270">
        <f t="shared" si="39"/>
        <v>0</v>
      </c>
      <c r="Y270">
        <f t="shared" si="39"/>
        <v>0</v>
      </c>
      <c r="Z270">
        <f t="shared" si="39"/>
        <v>0</v>
      </c>
      <c r="AA270">
        <f t="shared" si="39"/>
        <v>0</v>
      </c>
      <c r="AB270">
        <f t="shared" si="39"/>
        <v>0</v>
      </c>
      <c r="AC270">
        <f t="shared" si="39"/>
        <v>0</v>
      </c>
      <c r="AD270">
        <f t="shared" si="39"/>
        <v>0</v>
      </c>
      <c r="AE270">
        <f t="shared" si="38"/>
        <v>1</v>
      </c>
    </row>
    <row r="271" spans="2:31" x14ac:dyDescent="0.35">
      <c r="B271" t="s">
        <v>140</v>
      </c>
      <c r="C271">
        <v>185</v>
      </c>
      <c r="D271" t="s">
        <v>107</v>
      </c>
      <c r="E271" s="11">
        <v>42129</v>
      </c>
      <c r="L271">
        <f t="shared" si="15"/>
        <v>0</v>
      </c>
      <c r="M271">
        <f t="shared" si="16"/>
        <v>1</v>
      </c>
      <c r="N271">
        <f t="shared" si="17"/>
        <v>0</v>
      </c>
      <c r="O271">
        <f t="shared" si="18"/>
        <v>0</v>
      </c>
      <c r="P271">
        <f t="shared" si="19"/>
        <v>0</v>
      </c>
      <c r="Q271">
        <f t="shared" si="20"/>
        <v>0</v>
      </c>
      <c r="R271">
        <f t="shared" si="21"/>
        <v>0</v>
      </c>
      <c r="S271">
        <f t="shared" si="22"/>
        <v>0</v>
      </c>
      <c r="T271">
        <f t="shared" si="23"/>
        <v>0</v>
      </c>
      <c r="U271">
        <f t="shared" si="24"/>
        <v>0</v>
      </c>
      <c r="V271">
        <f t="shared" si="25"/>
        <v>0</v>
      </c>
      <c r="W271">
        <f t="shared" si="37"/>
        <v>0</v>
      </c>
      <c r="X271">
        <f t="shared" si="39"/>
        <v>0</v>
      </c>
      <c r="Y271">
        <f t="shared" si="39"/>
        <v>0</v>
      </c>
      <c r="Z271">
        <f t="shared" si="39"/>
        <v>0</v>
      </c>
      <c r="AA271">
        <f t="shared" si="39"/>
        <v>0</v>
      </c>
      <c r="AB271">
        <f t="shared" si="39"/>
        <v>0</v>
      </c>
      <c r="AC271">
        <f t="shared" si="39"/>
        <v>0</v>
      </c>
      <c r="AD271">
        <f t="shared" si="39"/>
        <v>0</v>
      </c>
      <c r="AE271">
        <f t="shared" si="38"/>
        <v>1</v>
      </c>
    </row>
    <row r="272" spans="2:31" x14ac:dyDescent="0.35">
      <c r="B272" t="s">
        <v>141</v>
      </c>
      <c r="C272">
        <v>186</v>
      </c>
      <c r="D272" t="s">
        <v>107</v>
      </c>
      <c r="E272" s="11">
        <v>42129</v>
      </c>
      <c r="L272">
        <f t="shared" si="15"/>
        <v>0</v>
      </c>
      <c r="M272">
        <f t="shared" si="16"/>
        <v>1</v>
      </c>
      <c r="N272">
        <f t="shared" si="17"/>
        <v>0</v>
      </c>
      <c r="O272">
        <f t="shared" si="18"/>
        <v>0</v>
      </c>
      <c r="P272">
        <f t="shared" si="19"/>
        <v>0</v>
      </c>
      <c r="Q272">
        <f t="shared" si="20"/>
        <v>0</v>
      </c>
      <c r="R272">
        <f t="shared" si="21"/>
        <v>0</v>
      </c>
      <c r="S272">
        <f t="shared" si="22"/>
        <v>0</v>
      </c>
      <c r="T272">
        <f t="shared" si="23"/>
        <v>0</v>
      </c>
      <c r="U272">
        <f t="shared" si="24"/>
        <v>0</v>
      </c>
      <c r="V272">
        <f t="shared" si="25"/>
        <v>0</v>
      </c>
      <c r="W272">
        <f t="shared" si="37"/>
        <v>0</v>
      </c>
      <c r="X272">
        <f t="shared" si="39"/>
        <v>0</v>
      </c>
      <c r="Y272">
        <f t="shared" si="39"/>
        <v>0</v>
      </c>
      <c r="Z272">
        <f t="shared" si="39"/>
        <v>0</v>
      </c>
      <c r="AA272">
        <f t="shared" si="39"/>
        <v>0</v>
      </c>
      <c r="AB272">
        <f t="shared" si="39"/>
        <v>0</v>
      </c>
      <c r="AC272">
        <f t="shared" si="39"/>
        <v>0</v>
      </c>
      <c r="AD272">
        <f t="shared" si="39"/>
        <v>0</v>
      </c>
      <c r="AE272">
        <f t="shared" si="38"/>
        <v>1</v>
      </c>
    </row>
    <row r="273" spans="2:31" x14ac:dyDescent="0.35">
      <c r="B273" t="s">
        <v>474</v>
      </c>
      <c r="C273">
        <v>188</v>
      </c>
      <c r="D273" t="s">
        <v>107</v>
      </c>
      <c r="E273" s="11">
        <v>42129</v>
      </c>
      <c r="L273">
        <f t="shared" si="15"/>
        <v>0</v>
      </c>
      <c r="M273">
        <f t="shared" si="16"/>
        <v>1</v>
      </c>
      <c r="N273">
        <f t="shared" si="17"/>
        <v>0</v>
      </c>
      <c r="O273">
        <f t="shared" si="18"/>
        <v>0</v>
      </c>
      <c r="P273">
        <f t="shared" si="19"/>
        <v>0</v>
      </c>
      <c r="Q273">
        <f t="shared" si="20"/>
        <v>0</v>
      </c>
      <c r="R273">
        <f t="shared" si="21"/>
        <v>0</v>
      </c>
      <c r="S273">
        <f t="shared" si="22"/>
        <v>0</v>
      </c>
      <c r="T273">
        <f t="shared" si="23"/>
        <v>0</v>
      </c>
      <c r="U273">
        <f t="shared" si="24"/>
        <v>0</v>
      </c>
      <c r="V273">
        <f t="shared" si="25"/>
        <v>0</v>
      </c>
      <c r="W273">
        <f t="shared" si="37"/>
        <v>0</v>
      </c>
      <c r="X273">
        <f t="shared" si="39"/>
        <v>0</v>
      </c>
      <c r="Y273">
        <f t="shared" si="39"/>
        <v>0</v>
      </c>
      <c r="Z273">
        <f t="shared" si="39"/>
        <v>0</v>
      </c>
      <c r="AA273">
        <f t="shared" si="39"/>
        <v>0</v>
      </c>
      <c r="AB273">
        <f t="shared" si="39"/>
        <v>0</v>
      </c>
      <c r="AC273">
        <f t="shared" si="39"/>
        <v>0</v>
      </c>
      <c r="AD273">
        <f t="shared" si="39"/>
        <v>0</v>
      </c>
      <c r="AE273">
        <f t="shared" si="38"/>
        <v>1</v>
      </c>
    </row>
    <row r="274" spans="2:31" x14ac:dyDescent="0.35">
      <c r="B274" t="s">
        <v>142</v>
      </c>
      <c r="C274">
        <v>189</v>
      </c>
      <c r="D274" t="s">
        <v>107</v>
      </c>
      <c r="E274" s="11">
        <v>42129</v>
      </c>
      <c r="L274">
        <f t="shared" si="15"/>
        <v>0</v>
      </c>
      <c r="M274">
        <f t="shared" si="16"/>
        <v>1</v>
      </c>
      <c r="N274">
        <f t="shared" si="17"/>
        <v>0</v>
      </c>
      <c r="O274">
        <f t="shared" si="18"/>
        <v>0</v>
      </c>
      <c r="P274">
        <f t="shared" si="19"/>
        <v>0</v>
      </c>
      <c r="Q274">
        <f t="shared" si="20"/>
        <v>0</v>
      </c>
      <c r="R274">
        <f t="shared" si="21"/>
        <v>0</v>
      </c>
      <c r="S274">
        <f t="shared" si="22"/>
        <v>0</v>
      </c>
      <c r="T274">
        <f t="shared" si="23"/>
        <v>0</v>
      </c>
      <c r="U274">
        <f t="shared" si="24"/>
        <v>0</v>
      </c>
      <c r="V274">
        <f t="shared" si="25"/>
        <v>0</v>
      </c>
      <c r="W274">
        <f t="shared" ref="W274:AD305" si="40">IF(AND(OR($E274= $W$1, $E274&gt; $W$1), OR($E274= $W$2, $E274&lt; $W$2)), 1, 0)</f>
        <v>0</v>
      </c>
      <c r="X274">
        <f t="shared" si="40"/>
        <v>0</v>
      </c>
      <c r="Y274">
        <f t="shared" si="40"/>
        <v>0</v>
      </c>
      <c r="Z274">
        <f t="shared" si="40"/>
        <v>0</v>
      </c>
      <c r="AA274">
        <f t="shared" si="40"/>
        <v>0</v>
      </c>
      <c r="AB274">
        <f t="shared" si="40"/>
        <v>0</v>
      </c>
      <c r="AC274">
        <f t="shared" si="40"/>
        <v>0</v>
      </c>
      <c r="AD274">
        <f t="shared" si="40"/>
        <v>0</v>
      </c>
      <c r="AE274">
        <f t="shared" si="38"/>
        <v>1</v>
      </c>
    </row>
    <row r="275" spans="2:31" x14ac:dyDescent="0.35">
      <c r="B275" t="s">
        <v>475</v>
      </c>
      <c r="C275">
        <v>191</v>
      </c>
      <c r="D275" t="s">
        <v>107</v>
      </c>
      <c r="E275" s="11">
        <v>42121</v>
      </c>
      <c r="L275">
        <f t="shared" si="15"/>
        <v>1</v>
      </c>
      <c r="M275">
        <f t="shared" si="16"/>
        <v>0</v>
      </c>
      <c r="N275">
        <f t="shared" si="17"/>
        <v>0</v>
      </c>
      <c r="O275">
        <f t="shared" si="18"/>
        <v>0</v>
      </c>
      <c r="P275">
        <f t="shared" si="19"/>
        <v>0</v>
      </c>
      <c r="Q275">
        <f t="shared" si="20"/>
        <v>0</v>
      </c>
      <c r="R275">
        <f t="shared" si="21"/>
        <v>0</v>
      </c>
      <c r="S275">
        <f t="shared" si="22"/>
        <v>0</v>
      </c>
      <c r="T275">
        <f t="shared" si="23"/>
        <v>0</v>
      </c>
      <c r="U275">
        <f t="shared" si="24"/>
        <v>0</v>
      </c>
      <c r="V275">
        <f t="shared" si="25"/>
        <v>0</v>
      </c>
      <c r="W275">
        <f t="shared" si="40"/>
        <v>0</v>
      </c>
      <c r="X275">
        <f t="shared" si="40"/>
        <v>0</v>
      </c>
      <c r="Y275">
        <f t="shared" si="40"/>
        <v>0</v>
      </c>
      <c r="Z275">
        <f t="shared" si="40"/>
        <v>0</v>
      </c>
      <c r="AA275">
        <f t="shared" si="40"/>
        <v>0</v>
      </c>
      <c r="AB275">
        <f t="shared" si="40"/>
        <v>0</v>
      </c>
      <c r="AC275">
        <f t="shared" si="40"/>
        <v>0</v>
      </c>
      <c r="AD275">
        <f t="shared" si="40"/>
        <v>0</v>
      </c>
      <c r="AE275">
        <f t="shared" si="38"/>
        <v>1</v>
      </c>
    </row>
    <row r="276" spans="2:31" x14ac:dyDescent="0.35">
      <c r="B276" t="s">
        <v>476</v>
      </c>
      <c r="C276">
        <v>193</v>
      </c>
      <c r="D276" t="s">
        <v>107</v>
      </c>
      <c r="E276" s="11">
        <v>42120</v>
      </c>
      <c r="L276">
        <f t="shared" si="15"/>
        <v>1</v>
      </c>
      <c r="M276">
        <f t="shared" si="16"/>
        <v>0</v>
      </c>
      <c r="N276">
        <f t="shared" si="17"/>
        <v>0</v>
      </c>
      <c r="O276">
        <f t="shared" si="18"/>
        <v>0</v>
      </c>
      <c r="P276">
        <f t="shared" si="19"/>
        <v>0</v>
      </c>
      <c r="Q276">
        <f t="shared" si="20"/>
        <v>0</v>
      </c>
      <c r="R276">
        <f t="shared" si="21"/>
        <v>0</v>
      </c>
      <c r="S276">
        <f t="shared" si="22"/>
        <v>0</v>
      </c>
      <c r="T276">
        <f t="shared" si="23"/>
        <v>0</v>
      </c>
      <c r="U276">
        <f t="shared" si="24"/>
        <v>0</v>
      </c>
      <c r="V276">
        <f t="shared" si="25"/>
        <v>0</v>
      </c>
      <c r="W276">
        <f t="shared" si="40"/>
        <v>0</v>
      </c>
      <c r="X276">
        <f t="shared" si="40"/>
        <v>0</v>
      </c>
      <c r="Y276">
        <f t="shared" si="40"/>
        <v>0</v>
      </c>
      <c r="Z276">
        <f t="shared" si="40"/>
        <v>0</v>
      </c>
      <c r="AA276">
        <f t="shared" si="40"/>
        <v>0</v>
      </c>
      <c r="AB276">
        <f t="shared" si="40"/>
        <v>0</v>
      </c>
      <c r="AC276">
        <f t="shared" si="40"/>
        <v>0</v>
      </c>
      <c r="AD276">
        <f t="shared" si="40"/>
        <v>0</v>
      </c>
      <c r="AE276">
        <f t="shared" si="38"/>
        <v>1</v>
      </c>
    </row>
    <row r="277" spans="2:31" x14ac:dyDescent="0.35">
      <c r="B277" t="s">
        <v>477</v>
      </c>
      <c r="C277">
        <v>194</v>
      </c>
      <c r="D277" t="s">
        <v>107</v>
      </c>
      <c r="E277" s="11">
        <v>42119</v>
      </c>
      <c r="L277">
        <f t="shared" si="15"/>
        <v>1</v>
      </c>
      <c r="M277">
        <f t="shared" si="16"/>
        <v>0</v>
      </c>
      <c r="N277">
        <f t="shared" si="17"/>
        <v>0</v>
      </c>
      <c r="O277">
        <f t="shared" si="18"/>
        <v>0</v>
      </c>
      <c r="P277">
        <f t="shared" si="19"/>
        <v>0</v>
      </c>
      <c r="Q277">
        <f t="shared" si="20"/>
        <v>0</v>
      </c>
      <c r="R277">
        <f t="shared" si="21"/>
        <v>0</v>
      </c>
      <c r="S277">
        <f t="shared" si="22"/>
        <v>0</v>
      </c>
      <c r="T277">
        <f t="shared" si="23"/>
        <v>0</v>
      </c>
      <c r="U277">
        <f t="shared" si="24"/>
        <v>0</v>
      </c>
      <c r="V277">
        <f t="shared" si="25"/>
        <v>0</v>
      </c>
      <c r="W277">
        <f t="shared" si="40"/>
        <v>0</v>
      </c>
      <c r="X277">
        <f t="shared" si="40"/>
        <v>0</v>
      </c>
      <c r="Y277">
        <f t="shared" si="40"/>
        <v>0</v>
      </c>
      <c r="Z277">
        <f t="shared" si="40"/>
        <v>0</v>
      </c>
      <c r="AA277">
        <f t="shared" si="40"/>
        <v>0</v>
      </c>
      <c r="AB277">
        <f t="shared" si="40"/>
        <v>0</v>
      </c>
      <c r="AC277">
        <f t="shared" si="40"/>
        <v>0</v>
      </c>
      <c r="AD277">
        <f t="shared" si="40"/>
        <v>0</v>
      </c>
      <c r="AE277">
        <f t="shared" si="38"/>
        <v>1</v>
      </c>
    </row>
    <row r="278" spans="2:31" x14ac:dyDescent="0.35">
      <c r="B278" t="s">
        <v>480</v>
      </c>
      <c r="C278">
        <v>197</v>
      </c>
      <c r="D278" t="s">
        <v>107</v>
      </c>
      <c r="E278" s="11">
        <v>42120</v>
      </c>
      <c r="L278">
        <f t="shared" si="15"/>
        <v>1</v>
      </c>
      <c r="M278">
        <f t="shared" si="16"/>
        <v>0</v>
      </c>
      <c r="N278">
        <f t="shared" si="17"/>
        <v>0</v>
      </c>
      <c r="O278">
        <f t="shared" si="18"/>
        <v>0</v>
      </c>
      <c r="P278">
        <f t="shared" si="19"/>
        <v>0</v>
      </c>
      <c r="Q278">
        <f t="shared" si="20"/>
        <v>0</v>
      </c>
      <c r="R278">
        <f t="shared" si="21"/>
        <v>0</v>
      </c>
      <c r="S278">
        <f t="shared" si="22"/>
        <v>0</v>
      </c>
      <c r="T278">
        <f t="shared" si="23"/>
        <v>0</v>
      </c>
      <c r="U278">
        <f t="shared" si="24"/>
        <v>0</v>
      </c>
      <c r="V278">
        <f t="shared" si="25"/>
        <v>0</v>
      </c>
      <c r="W278">
        <f t="shared" si="40"/>
        <v>0</v>
      </c>
      <c r="X278">
        <f t="shared" si="40"/>
        <v>0</v>
      </c>
      <c r="Y278">
        <f t="shared" si="40"/>
        <v>0</v>
      </c>
      <c r="Z278">
        <f t="shared" si="40"/>
        <v>0</v>
      </c>
      <c r="AA278">
        <f t="shared" si="40"/>
        <v>0</v>
      </c>
      <c r="AB278">
        <f t="shared" si="40"/>
        <v>0</v>
      </c>
      <c r="AC278">
        <f t="shared" si="40"/>
        <v>0</v>
      </c>
      <c r="AD278">
        <f t="shared" si="40"/>
        <v>0</v>
      </c>
      <c r="AE278">
        <f t="shared" si="38"/>
        <v>1</v>
      </c>
    </row>
    <row r="279" spans="2:31" x14ac:dyDescent="0.35">
      <c r="B279" t="s">
        <v>181</v>
      </c>
      <c r="C279">
        <v>200</v>
      </c>
      <c r="D279" t="s">
        <v>107</v>
      </c>
      <c r="E279" s="11">
        <v>42120</v>
      </c>
      <c r="L279">
        <f t="shared" si="15"/>
        <v>1</v>
      </c>
      <c r="M279">
        <f t="shared" si="16"/>
        <v>0</v>
      </c>
      <c r="N279">
        <f t="shared" si="17"/>
        <v>0</v>
      </c>
      <c r="O279">
        <f t="shared" si="18"/>
        <v>0</v>
      </c>
      <c r="P279">
        <f t="shared" si="19"/>
        <v>0</v>
      </c>
      <c r="Q279">
        <f t="shared" si="20"/>
        <v>0</v>
      </c>
      <c r="R279">
        <f t="shared" si="21"/>
        <v>0</v>
      </c>
      <c r="S279">
        <f t="shared" si="22"/>
        <v>0</v>
      </c>
      <c r="T279">
        <f t="shared" si="23"/>
        <v>0</v>
      </c>
      <c r="U279">
        <f t="shared" si="24"/>
        <v>0</v>
      </c>
      <c r="V279">
        <f t="shared" si="25"/>
        <v>0</v>
      </c>
      <c r="W279">
        <f t="shared" si="40"/>
        <v>0</v>
      </c>
      <c r="X279">
        <f t="shared" si="40"/>
        <v>0</v>
      </c>
      <c r="Y279">
        <f t="shared" si="40"/>
        <v>0</v>
      </c>
      <c r="Z279">
        <f t="shared" si="40"/>
        <v>0</v>
      </c>
      <c r="AA279">
        <f t="shared" si="40"/>
        <v>0</v>
      </c>
      <c r="AB279">
        <f t="shared" si="40"/>
        <v>0</v>
      </c>
      <c r="AC279">
        <f t="shared" si="40"/>
        <v>0</v>
      </c>
      <c r="AD279">
        <f t="shared" si="40"/>
        <v>0</v>
      </c>
      <c r="AE279">
        <f t="shared" si="38"/>
        <v>1</v>
      </c>
    </row>
    <row r="280" spans="2:31" x14ac:dyDescent="0.35">
      <c r="B280" t="s">
        <v>483</v>
      </c>
      <c r="C280">
        <v>201</v>
      </c>
      <c r="D280" t="s">
        <v>107</v>
      </c>
      <c r="E280" s="11">
        <v>42120</v>
      </c>
      <c r="L280">
        <f t="shared" si="15"/>
        <v>1</v>
      </c>
      <c r="M280">
        <f t="shared" si="16"/>
        <v>0</v>
      </c>
      <c r="N280">
        <f t="shared" si="17"/>
        <v>0</v>
      </c>
      <c r="O280">
        <f t="shared" si="18"/>
        <v>0</v>
      </c>
      <c r="P280">
        <f t="shared" si="19"/>
        <v>0</v>
      </c>
      <c r="Q280">
        <f t="shared" si="20"/>
        <v>0</v>
      </c>
      <c r="R280">
        <f t="shared" si="21"/>
        <v>0</v>
      </c>
      <c r="S280">
        <f t="shared" si="22"/>
        <v>0</v>
      </c>
      <c r="T280">
        <f t="shared" si="23"/>
        <v>0</v>
      </c>
      <c r="U280">
        <f t="shared" si="24"/>
        <v>0</v>
      </c>
      <c r="V280">
        <f t="shared" si="25"/>
        <v>0</v>
      </c>
      <c r="W280">
        <f t="shared" si="40"/>
        <v>0</v>
      </c>
      <c r="X280">
        <f t="shared" si="40"/>
        <v>0</v>
      </c>
      <c r="Y280">
        <f t="shared" si="40"/>
        <v>0</v>
      </c>
      <c r="Z280">
        <f t="shared" si="40"/>
        <v>0</v>
      </c>
      <c r="AA280">
        <f t="shared" si="40"/>
        <v>0</v>
      </c>
      <c r="AB280">
        <f t="shared" si="40"/>
        <v>0</v>
      </c>
      <c r="AC280">
        <f t="shared" si="40"/>
        <v>0</v>
      </c>
      <c r="AD280">
        <f t="shared" si="40"/>
        <v>0</v>
      </c>
      <c r="AE280">
        <f t="shared" si="38"/>
        <v>1</v>
      </c>
    </row>
    <row r="281" spans="2:31" x14ac:dyDescent="0.35">
      <c r="B281" t="s">
        <v>68</v>
      </c>
      <c r="C281">
        <v>202</v>
      </c>
      <c r="D281" t="s">
        <v>107</v>
      </c>
      <c r="E281" s="11">
        <v>42119</v>
      </c>
      <c r="L281">
        <f t="shared" si="15"/>
        <v>1</v>
      </c>
      <c r="M281">
        <f t="shared" si="16"/>
        <v>0</v>
      </c>
      <c r="N281">
        <f t="shared" si="17"/>
        <v>0</v>
      </c>
      <c r="O281">
        <f t="shared" si="18"/>
        <v>0</v>
      </c>
      <c r="P281">
        <f t="shared" si="19"/>
        <v>0</v>
      </c>
      <c r="Q281">
        <f t="shared" si="20"/>
        <v>0</v>
      </c>
      <c r="R281">
        <f t="shared" si="21"/>
        <v>0</v>
      </c>
      <c r="S281">
        <f t="shared" si="22"/>
        <v>0</v>
      </c>
      <c r="T281">
        <f t="shared" si="23"/>
        <v>0</v>
      </c>
      <c r="U281">
        <f t="shared" si="24"/>
        <v>0</v>
      </c>
      <c r="V281">
        <f t="shared" si="25"/>
        <v>0</v>
      </c>
      <c r="W281">
        <f t="shared" si="40"/>
        <v>0</v>
      </c>
      <c r="X281">
        <f t="shared" si="40"/>
        <v>0</v>
      </c>
      <c r="Y281">
        <f t="shared" si="40"/>
        <v>0</v>
      </c>
      <c r="Z281">
        <f t="shared" si="40"/>
        <v>0</v>
      </c>
      <c r="AA281">
        <f t="shared" si="40"/>
        <v>0</v>
      </c>
      <c r="AB281">
        <f t="shared" si="40"/>
        <v>0</v>
      </c>
      <c r="AC281">
        <f t="shared" si="40"/>
        <v>0</v>
      </c>
      <c r="AD281">
        <f t="shared" si="40"/>
        <v>0</v>
      </c>
      <c r="AE281">
        <f t="shared" si="38"/>
        <v>1</v>
      </c>
    </row>
    <row r="282" spans="2:31" x14ac:dyDescent="0.35">
      <c r="B282" t="s">
        <v>143</v>
      </c>
      <c r="C282">
        <v>207</v>
      </c>
      <c r="D282" t="s">
        <v>107</v>
      </c>
      <c r="E282" s="11">
        <v>42120</v>
      </c>
      <c r="L282">
        <f t="shared" si="15"/>
        <v>1</v>
      </c>
      <c r="M282">
        <f t="shared" si="16"/>
        <v>0</v>
      </c>
      <c r="N282">
        <f t="shared" si="17"/>
        <v>0</v>
      </c>
      <c r="O282">
        <f t="shared" si="18"/>
        <v>0</v>
      </c>
      <c r="P282">
        <f t="shared" si="19"/>
        <v>0</v>
      </c>
      <c r="Q282">
        <f t="shared" si="20"/>
        <v>0</v>
      </c>
      <c r="R282">
        <f t="shared" si="21"/>
        <v>0</v>
      </c>
      <c r="S282">
        <f t="shared" si="22"/>
        <v>0</v>
      </c>
      <c r="T282">
        <f t="shared" si="23"/>
        <v>0</v>
      </c>
      <c r="U282">
        <f t="shared" si="24"/>
        <v>0</v>
      </c>
      <c r="V282">
        <f t="shared" si="25"/>
        <v>0</v>
      </c>
      <c r="W282">
        <f t="shared" si="40"/>
        <v>0</v>
      </c>
      <c r="X282">
        <f t="shared" si="40"/>
        <v>0</v>
      </c>
      <c r="Y282">
        <f t="shared" si="40"/>
        <v>0</v>
      </c>
      <c r="Z282">
        <f t="shared" si="40"/>
        <v>0</v>
      </c>
      <c r="AA282">
        <f t="shared" si="40"/>
        <v>0</v>
      </c>
      <c r="AB282">
        <f t="shared" si="40"/>
        <v>0</v>
      </c>
      <c r="AC282">
        <f t="shared" si="40"/>
        <v>0</v>
      </c>
      <c r="AD282">
        <f t="shared" si="40"/>
        <v>0</v>
      </c>
      <c r="AE282">
        <f t="shared" si="38"/>
        <v>1</v>
      </c>
    </row>
    <row r="283" spans="2:31" x14ac:dyDescent="0.35">
      <c r="B283" t="s">
        <v>145</v>
      </c>
      <c r="C283">
        <v>208</v>
      </c>
      <c r="D283" t="s">
        <v>107</v>
      </c>
      <c r="E283" s="11">
        <v>42120</v>
      </c>
      <c r="L283">
        <f t="shared" si="15"/>
        <v>1</v>
      </c>
      <c r="M283">
        <f t="shared" si="16"/>
        <v>0</v>
      </c>
      <c r="N283">
        <f t="shared" si="17"/>
        <v>0</v>
      </c>
      <c r="O283">
        <f t="shared" si="18"/>
        <v>0</v>
      </c>
      <c r="P283">
        <f t="shared" si="19"/>
        <v>0</v>
      </c>
      <c r="Q283">
        <f t="shared" si="20"/>
        <v>0</v>
      </c>
      <c r="R283">
        <f t="shared" si="21"/>
        <v>0</v>
      </c>
      <c r="S283">
        <f t="shared" si="22"/>
        <v>0</v>
      </c>
      <c r="T283">
        <f t="shared" si="23"/>
        <v>0</v>
      </c>
      <c r="U283">
        <f t="shared" si="24"/>
        <v>0</v>
      </c>
      <c r="V283">
        <f t="shared" si="25"/>
        <v>0</v>
      </c>
      <c r="W283">
        <f t="shared" si="40"/>
        <v>0</v>
      </c>
      <c r="X283">
        <f t="shared" si="40"/>
        <v>0</v>
      </c>
      <c r="Y283">
        <f t="shared" si="40"/>
        <v>0</v>
      </c>
      <c r="Z283">
        <f t="shared" si="40"/>
        <v>0</v>
      </c>
      <c r="AA283">
        <f t="shared" si="40"/>
        <v>0</v>
      </c>
      <c r="AB283">
        <f t="shared" si="40"/>
        <v>0</v>
      </c>
      <c r="AC283">
        <f t="shared" si="40"/>
        <v>0</v>
      </c>
      <c r="AD283">
        <f t="shared" si="40"/>
        <v>0</v>
      </c>
      <c r="AE283">
        <f t="shared" si="38"/>
        <v>1</v>
      </c>
    </row>
    <row r="284" spans="2:31" x14ac:dyDescent="0.35">
      <c r="B284" t="s">
        <v>489</v>
      </c>
      <c r="C284">
        <v>216</v>
      </c>
      <c r="D284" t="s">
        <v>107</v>
      </c>
      <c r="E284" s="11">
        <v>42120</v>
      </c>
      <c r="L284">
        <f t="shared" si="15"/>
        <v>1</v>
      </c>
      <c r="M284">
        <f t="shared" si="16"/>
        <v>0</v>
      </c>
      <c r="N284">
        <f t="shared" si="17"/>
        <v>0</v>
      </c>
      <c r="O284">
        <f t="shared" si="18"/>
        <v>0</v>
      </c>
      <c r="P284">
        <f t="shared" si="19"/>
        <v>0</v>
      </c>
      <c r="Q284">
        <f t="shared" si="20"/>
        <v>0</v>
      </c>
      <c r="R284">
        <f t="shared" si="21"/>
        <v>0</v>
      </c>
      <c r="S284">
        <f t="shared" si="22"/>
        <v>0</v>
      </c>
      <c r="T284">
        <f t="shared" si="23"/>
        <v>0</v>
      </c>
      <c r="U284">
        <f t="shared" si="24"/>
        <v>0</v>
      </c>
      <c r="V284">
        <f t="shared" si="25"/>
        <v>0</v>
      </c>
      <c r="W284">
        <f t="shared" si="40"/>
        <v>0</v>
      </c>
      <c r="X284">
        <f t="shared" si="40"/>
        <v>0</v>
      </c>
      <c r="Y284">
        <f t="shared" si="40"/>
        <v>0</v>
      </c>
      <c r="Z284">
        <f t="shared" si="40"/>
        <v>0</v>
      </c>
      <c r="AA284">
        <f t="shared" si="40"/>
        <v>0</v>
      </c>
      <c r="AB284">
        <f t="shared" si="40"/>
        <v>0</v>
      </c>
      <c r="AC284">
        <f t="shared" si="40"/>
        <v>0</v>
      </c>
      <c r="AD284">
        <f t="shared" si="40"/>
        <v>0</v>
      </c>
      <c r="AE284">
        <f t="shared" si="38"/>
        <v>1</v>
      </c>
    </row>
    <row r="285" spans="2:31" x14ac:dyDescent="0.35">
      <c r="B285" t="s">
        <v>490</v>
      </c>
      <c r="C285">
        <v>217</v>
      </c>
      <c r="D285" t="s">
        <v>107</v>
      </c>
      <c r="E285" s="11">
        <v>42120</v>
      </c>
      <c r="L285">
        <f t="shared" si="15"/>
        <v>1</v>
      </c>
      <c r="M285">
        <f t="shared" si="16"/>
        <v>0</v>
      </c>
      <c r="N285">
        <f t="shared" si="17"/>
        <v>0</v>
      </c>
      <c r="O285">
        <f t="shared" si="18"/>
        <v>0</v>
      </c>
      <c r="P285">
        <f t="shared" si="19"/>
        <v>0</v>
      </c>
      <c r="Q285">
        <f t="shared" si="20"/>
        <v>0</v>
      </c>
      <c r="R285">
        <f t="shared" si="21"/>
        <v>0</v>
      </c>
      <c r="S285">
        <f t="shared" si="22"/>
        <v>0</v>
      </c>
      <c r="T285">
        <f t="shared" si="23"/>
        <v>0</v>
      </c>
      <c r="U285">
        <f t="shared" si="24"/>
        <v>0</v>
      </c>
      <c r="V285">
        <f t="shared" si="25"/>
        <v>0</v>
      </c>
      <c r="W285">
        <f t="shared" si="40"/>
        <v>0</v>
      </c>
      <c r="X285">
        <f t="shared" si="40"/>
        <v>0</v>
      </c>
      <c r="Y285">
        <f t="shared" si="40"/>
        <v>0</v>
      </c>
      <c r="Z285">
        <f t="shared" si="40"/>
        <v>0</v>
      </c>
      <c r="AA285">
        <f t="shared" si="40"/>
        <v>0</v>
      </c>
      <c r="AB285">
        <f t="shared" si="40"/>
        <v>0</v>
      </c>
      <c r="AC285">
        <f t="shared" si="40"/>
        <v>0</v>
      </c>
      <c r="AD285">
        <f t="shared" si="40"/>
        <v>0</v>
      </c>
      <c r="AE285">
        <f t="shared" si="38"/>
        <v>1</v>
      </c>
    </row>
    <row r="286" spans="2:31" x14ac:dyDescent="0.35">
      <c r="B286" t="s">
        <v>491</v>
      </c>
      <c r="C286">
        <v>218</v>
      </c>
      <c r="D286" t="s">
        <v>107</v>
      </c>
      <c r="E286" s="11">
        <v>42120</v>
      </c>
      <c r="L286">
        <f t="shared" si="15"/>
        <v>1</v>
      </c>
      <c r="M286">
        <f t="shared" si="16"/>
        <v>0</v>
      </c>
      <c r="N286">
        <f t="shared" si="17"/>
        <v>0</v>
      </c>
      <c r="O286">
        <f t="shared" si="18"/>
        <v>0</v>
      </c>
      <c r="P286">
        <f t="shared" si="19"/>
        <v>0</v>
      </c>
      <c r="Q286">
        <f t="shared" si="20"/>
        <v>0</v>
      </c>
      <c r="R286">
        <f t="shared" si="21"/>
        <v>0</v>
      </c>
      <c r="S286">
        <f t="shared" si="22"/>
        <v>0</v>
      </c>
      <c r="T286">
        <f t="shared" si="23"/>
        <v>0</v>
      </c>
      <c r="U286">
        <f t="shared" si="24"/>
        <v>0</v>
      </c>
      <c r="V286">
        <f t="shared" si="25"/>
        <v>0</v>
      </c>
      <c r="W286">
        <f t="shared" si="40"/>
        <v>0</v>
      </c>
      <c r="X286">
        <f t="shared" si="40"/>
        <v>0</v>
      </c>
      <c r="Y286">
        <f t="shared" si="40"/>
        <v>0</v>
      </c>
      <c r="Z286">
        <f t="shared" si="40"/>
        <v>0</v>
      </c>
      <c r="AA286">
        <f t="shared" si="40"/>
        <v>0</v>
      </c>
      <c r="AB286">
        <f t="shared" si="40"/>
        <v>0</v>
      </c>
      <c r="AC286">
        <f t="shared" si="40"/>
        <v>0</v>
      </c>
      <c r="AD286">
        <f t="shared" si="40"/>
        <v>0</v>
      </c>
      <c r="AE286">
        <f t="shared" si="38"/>
        <v>1</v>
      </c>
    </row>
    <row r="287" spans="2:31" x14ac:dyDescent="0.35">
      <c r="B287" t="s">
        <v>492</v>
      </c>
      <c r="C287">
        <v>219</v>
      </c>
      <c r="D287" t="s">
        <v>107</v>
      </c>
      <c r="E287" s="11">
        <v>42120</v>
      </c>
      <c r="L287">
        <f t="shared" si="15"/>
        <v>1</v>
      </c>
      <c r="M287">
        <f t="shared" si="16"/>
        <v>0</v>
      </c>
      <c r="N287">
        <f t="shared" si="17"/>
        <v>0</v>
      </c>
      <c r="O287">
        <f t="shared" si="18"/>
        <v>0</v>
      </c>
      <c r="P287">
        <f t="shared" si="19"/>
        <v>0</v>
      </c>
      <c r="Q287">
        <f t="shared" si="20"/>
        <v>0</v>
      </c>
      <c r="R287">
        <f t="shared" si="21"/>
        <v>0</v>
      </c>
      <c r="S287">
        <f t="shared" si="22"/>
        <v>0</v>
      </c>
      <c r="T287">
        <f t="shared" si="23"/>
        <v>0</v>
      </c>
      <c r="U287">
        <f t="shared" si="24"/>
        <v>0</v>
      </c>
      <c r="V287">
        <f t="shared" si="25"/>
        <v>0</v>
      </c>
      <c r="W287">
        <f t="shared" si="40"/>
        <v>0</v>
      </c>
      <c r="X287">
        <f t="shared" si="40"/>
        <v>0</v>
      </c>
      <c r="Y287">
        <f t="shared" si="40"/>
        <v>0</v>
      </c>
      <c r="Z287">
        <f t="shared" si="40"/>
        <v>0</v>
      </c>
      <c r="AA287">
        <f t="shared" si="40"/>
        <v>0</v>
      </c>
      <c r="AB287">
        <f t="shared" si="40"/>
        <v>0</v>
      </c>
      <c r="AC287">
        <f t="shared" si="40"/>
        <v>0</v>
      </c>
      <c r="AD287">
        <f t="shared" si="40"/>
        <v>0</v>
      </c>
      <c r="AE287">
        <f t="shared" si="38"/>
        <v>1</v>
      </c>
    </row>
    <row r="288" spans="2:31" x14ac:dyDescent="0.35">
      <c r="B288" t="s">
        <v>493</v>
      </c>
      <c r="C288">
        <v>220</v>
      </c>
      <c r="D288" t="s">
        <v>107</v>
      </c>
      <c r="E288" s="11">
        <v>42120</v>
      </c>
      <c r="L288">
        <f t="shared" si="15"/>
        <v>1</v>
      </c>
      <c r="M288">
        <f t="shared" si="16"/>
        <v>0</v>
      </c>
      <c r="N288">
        <f t="shared" si="17"/>
        <v>0</v>
      </c>
      <c r="O288">
        <f t="shared" si="18"/>
        <v>0</v>
      </c>
      <c r="P288">
        <f t="shared" si="19"/>
        <v>0</v>
      </c>
      <c r="Q288">
        <f t="shared" si="20"/>
        <v>0</v>
      </c>
      <c r="R288">
        <f t="shared" si="21"/>
        <v>0</v>
      </c>
      <c r="S288">
        <f t="shared" si="22"/>
        <v>0</v>
      </c>
      <c r="T288">
        <f t="shared" si="23"/>
        <v>0</v>
      </c>
      <c r="U288">
        <f t="shared" si="24"/>
        <v>0</v>
      </c>
      <c r="V288">
        <f t="shared" si="25"/>
        <v>0</v>
      </c>
      <c r="W288">
        <f t="shared" si="40"/>
        <v>0</v>
      </c>
      <c r="X288">
        <f t="shared" si="40"/>
        <v>0</v>
      </c>
      <c r="Y288">
        <f t="shared" si="40"/>
        <v>0</v>
      </c>
      <c r="Z288">
        <f t="shared" si="40"/>
        <v>0</v>
      </c>
      <c r="AA288">
        <f t="shared" si="40"/>
        <v>0</v>
      </c>
      <c r="AB288">
        <f t="shared" si="40"/>
        <v>0</v>
      </c>
      <c r="AC288">
        <f t="shared" si="40"/>
        <v>0</v>
      </c>
      <c r="AD288">
        <f t="shared" si="40"/>
        <v>0</v>
      </c>
      <c r="AE288">
        <f t="shared" si="38"/>
        <v>1</v>
      </c>
    </row>
    <row r="289" spans="2:31" x14ac:dyDescent="0.35">
      <c r="B289" t="s">
        <v>11</v>
      </c>
      <c r="C289">
        <v>221</v>
      </c>
      <c r="D289" t="s">
        <v>107</v>
      </c>
      <c r="E289" s="11">
        <v>42120</v>
      </c>
      <c r="L289">
        <f t="shared" si="15"/>
        <v>1</v>
      </c>
      <c r="M289">
        <f t="shared" si="16"/>
        <v>0</v>
      </c>
      <c r="N289">
        <f t="shared" si="17"/>
        <v>0</v>
      </c>
      <c r="O289">
        <f t="shared" si="18"/>
        <v>0</v>
      </c>
      <c r="P289">
        <f t="shared" si="19"/>
        <v>0</v>
      </c>
      <c r="Q289">
        <f t="shared" si="20"/>
        <v>0</v>
      </c>
      <c r="R289">
        <f t="shared" si="21"/>
        <v>0</v>
      </c>
      <c r="S289">
        <f t="shared" si="22"/>
        <v>0</v>
      </c>
      <c r="T289">
        <f t="shared" si="23"/>
        <v>0</v>
      </c>
      <c r="U289">
        <f t="shared" si="24"/>
        <v>0</v>
      </c>
      <c r="V289">
        <f t="shared" si="25"/>
        <v>0</v>
      </c>
      <c r="W289">
        <f t="shared" si="40"/>
        <v>0</v>
      </c>
      <c r="X289">
        <f t="shared" si="40"/>
        <v>0</v>
      </c>
      <c r="Y289">
        <f t="shared" si="40"/>
        <v>0</v>
      </c>
      <c r="Z289">
        <f t="shared" si="40"/>
        <v>0</v>
      </c>
      <c r="AA289">
        <f t="shared" si="40"/>
        <v>0</v>
      </c>
      <c r="AB289">
        <f t="shared" si="40"/>
        <v>0</v>
      </c>
      <c r="AC289">
        <f t="shared" si="40"/>
        <v>0</v>
      </c>
      <c r="AD289">
        <f t="shared" si="40"/>
        <v>0</v>
      </c>
      <c r="AE289">
        <f t="shared" si="38"/>
        <v>1</v>
      </c>
    </row>
    <row r="290" spans="2:31" x14ac:dyDescent="0.35">
      <c r="B290" t="s">
        <v>495</v>
      </c>
      <c r="C290">
        <v>223</v>
      </c>
      <c r="D290" t="s">
        <v>107</v>
      </c>
      <c r="E290" s="11">
        <v>42120</v>
      </c>
      <c r="L290">
        <f t="shared" si="15"/>
        <v>1</v>
      </c>
      <c r="M290">
        <f t="shared" si="16"/>
        <v>0</v>
      </c>
      <c r="N290">
        <f t="shared" si="17"/>
        <v>0</v>
      </c>
      <c r="O290">
        <f t="shared" si="18"/>
        <v>0</v>
      </c>
      <c r="P290">
        <f t="shared" si="19"/>
        <v>0</v>
      </c>
      <c r="Q290">
        <f t="shared" si="20"/>
        <v>0</v>
      </c>
      <c r="R290">
        <f t="shared" si="21"/>
        <v>0</v>
      </c>
      <c r="S290">
        <f t="shared" si="22"/>
        <v>0</v>
      </c>
      <c r="T290">
        <f t="shared" si="23"/>
        <v>0</v>
      </c>
      <c r="U290">
        <f t="shared" si="24"/>
        <v>0</v>
      </c>
      <c r="V290">
        <f t="shared" si="25"/>
        <v>0</v>
      </c>
      <c r="W290">
        <f t="shared" si="40"/>
        <v>0</v>
      </c>
      <c r="X290">
        <f t="shared" si="40"/>
        <v>0</v>
      </c>
      <c r="Y290">
        <f t="shared" si="40"/>
        <v>0</v>
      </c>
      <c r="Z290">
        <f t="shared" si="40"/>
        <v>0</v>
      </c>
      <c r="AA290">
        <f t="shared" si="40"/>
        <v>0</v>
      </c>
      <c r="AB290">
        <f t="shared" si="40"/>
        <v>0</v>
      </c>
      <c r="AC290">
        <f t="shared" si="40"/>
        <v>0</v>
      </c>
      <c r="AD290">
        <f t="shared" si="40"/>
        <v>0</v>
      </c>
      <c r="AE290">
        <f t="shared" si="38"/>
        <v>1</v>
      </c>
    </row>
    <row r="291" spans="2:31" x14ac:dyDescent="0.35">
      <c r="B291" t="s">
        <v>11</v>
      </c>
      <c r="C291">
        <v>224</v>
      </c>
      <c r="D291" t="s">
        <v>107</v>
      </c>
      <c r="E291" s="11">
        <v>42120</v>
      </c>
      <c r="L291">
        <f t="shared" si="15"/>
        <v>1</v>
      </c>
      <c r="M291">
        <f t="shared" si="16"/>
        <v>0</v>
      </c>
      <c r="N291">
        <f t="shared" si="17"/>
        <v>0</v>
      </c>
      <c r="O291">
        <f t="shared" si="18"/>
        <v>0</v>
      </c>
      <c r="P291">
        <f t="shared" si="19"/>
        <v>0</v>
      </c>
      <c r="Q291">
        <f t="shared" si="20"/>
        <v>0</v>
      </c>
      <c r="R291">
        <f t="shared" si="21"/>
        <v>0</v>
      </c>
      <c r="S291">
        <f t="shared" si="22"/>
        <v>0</v>
      </c>
      <c r="T291">
        <f t="shared" si="23"/>
        <v>0</v>
      </c>
      <c r="U291">
        <f t="shared" si="24"/>
        <v>0</v>
      </c>
      <c r="V291">
        <f t="shared" si="25"/>
        <v>0</v>
      </c>
      <c r="W291">
        <f t="shared" si="40"/>
        <v>0</v>
      </c>
      <c r="X291">
        <f t="shared" si="40"/>
        <v>0</v>
      </c>
      <c r="Y291">
        <f t="shared" si="40"/>
        <v>0</v>
      </c>
      <c r="Z291">
        <f t="shared" si="40"/>
        <v>0</v>
      </c>
      <c r="AA291">
        <f t="shared" si="40"/>
        <v>0</v>
      </c>
      <c r="AB291">
        <f t="shared" si="40"/>
        <v>0</v>
      </c>
      <c r="AC291">
        <f t="shared" si="40"/>
        <v>0</v>
      </c>
      <c r="AD291">
        <f t="shared" si="40"/>
        <v>0</v>
      </c>
      <c r="AE291">
        <f t="shared" si="38"/>
        <v>1</v>
      </c>
    </row>
    <row r="292" spans="2:31" x14ac:dyDescent="0.35">
      <c r="B292" t="s">
        <v>498</v>
      </c>
      <c r="C292">
        <v>226</v>
      </c>
      <c r="D292" t="s">
        <v>107</v>
      </c>
      <c r="E292" s="11">
        <v>42120</v>
      </c>
      <c r="L292">
        <f t="shared" si="15"/>
        <v>1</v>
      </c>
      <c r="M292">
        <f t="shared" si="16"/>
        <v>0</v>
      </c>
      <c r="N292">
        <f t="shared" si="17"/>
        <v>0</v>
      </c>
      <c r="O292">
        <f t="shared" si="18"/>
        <v>0</v>
      </c>
      <c r="P292">
        <f t="shared" si="19"/>
        <v>0</v>
      </c>
      <c r="Q292">
        <f t="shared" si="20"/>
        <v>0</v>
      </c>
      <c r="R292">
        <f t="shared" si="21"/>
        <v>0</v>
      </c>
      <c r="S292">
        <f t="shared" si="22"/>
        <v>0</v>
      </c>
      <c r="T292">
        <f t="shared" si="23"/>
        <v>0</v>
      </c>
      <c r="U292">
        <f t="shared" si="24"/>
        <v>0</v>
      </c>
      <c r="V292">
        <f t="shared" si="25"/>
        <v>0</v>
      </c>
      <c r="W292">
        <f t="shared" si="40"/>
        <v>0</v>
      </c>
      <c r="X292">
        <f t="shared" si="40"/>
        <v>0</v>
      </c>
      <c r="Y292">
        <f t="shared" si="40"/>
        <v>0</v>
      </c>
      <c r="Z292">
        <f t="shared" si="40"/>
        <v>0</v>
      </c>
      <c r="AA292">
        <f t="shared" si="40"/>
        <v>0</v>
      </c>
      <c r="AB292">
        <f t="shared" si="40"/>
        <v>0</v>
      </c>
      <c r="AC292">
        <f t="shared" si="40"/>
        <v>0</v>
      </c>
      <c r="AD292">
        <f t="shared" si="40"/>
        <v>0</v>
      </c>
      <c r="AE292">
        <f t="shared" si="38"/>
        <v>1</v>
      </c>
    </row>
    <row r="293" spans="2:31" x14ac:dyDescent="0.35">
      <c r="B293" t="s">
        <v>499</v>
      </c>
      <c r="C293">
        <v>227</v>
      </c>
      <c r="D293" t="s">
        <v>107</v>
      </c>
      <c r="E293" s="11">
        <v>42120</v>
      </c>
      <c r="L293">
        <f t="shared" si="15"/>
        <v>1</v>
      </c>
      <c r="M293">
        <f t="shared" si="16"/>
        <v>0</v>
      </c>
      <c r="N293">
        <f t="shared" si="17"/>
        <v>0</v>
      </c>
      <c r="O293">
        <f t="shared" si="18"/>
        <v>0</v>
      </c>
      <c r="P293">
        <f t="shared" si="19"/>
        <v>0</v>
      </c>
      <c r="Q293">
        <f t="shared" si="20"/>
        <v>0</v>
      </c>
      <c r="R293">
        <f t="shared" si="21"/>
        <v>0</v>
      </c>
      <c r="S293">
        <f t="shared" si="22"/>
        <v>0</v>
      </c>
      <c r="T293">
        <f t="shared" si="23"/>
        <v>0</v>
      </c>
      <c r="U293">
        <f t="shared" si="24"/>
        <v>0</v>
      </c>
      <c r="V293">
        <f t="shared" si="25"/>
        <v>0</v>
      </c>
      <c r="W293">
        <f t="shared" si="40"/>
        <v>0</v>
      </c>
      <c r="X293">
        <f t="shared" si="40"/>
        <v>0</v>
      </c>
      <c r="Y293">
        <f t="shared" si="40"/>
        <v>0</v>
      </c>
      <c r="Z293">
        <f t="shared" si="40"/>
        <v>0</v>
      </c>
      <c r="AA293">
        <f t="shared" si="40"/>
        <v>0</v>
      </c>
      <c r="AB293">
        <f t="shared" si="40"/>
        <v>0</v>
      </c>
      <c r="AC293">
        <f t="shared" si="40"/>
        <v>0</v>
      </c>
      <c r="AD293">
        <f t="shared" si="40"/>
        <v>0</v>
      </c>
      <c r="AE293">
        <f t="shared" si="38"/>
        <v>1</v>
      </c>
    </row>
    <row r="294" spans="2:31" x14ac:dyDescent="0.35">
      <c r="B294" t="s">
        <v>500</v>
      </c>
      <c r="C294">
        <v>228</v>
      </c>
      <c r="D294" t="s">
        <v>107</v>
      </c>
      <c r="E294" s="11">
        <v>42120</v>
      </c>
      <c r="L294">
        <f t="shared" si="15"/>
        <v>1</v>
      </c>
      <c r="M294">
        <f t="shared" si="16"/>
        <v>0</v>
      </c>
      <c r="N294">
        <f t="shared" si="17"/>
        <v>0</v>
      </c>
      <c r="O294">
        <f t="shared" si="18"/>
        <v>0</v>
      </c>
      <c r="P294">
        <f t="shared" si="19"/>
        <v>0</v>
      </c>
      <c r="Q294">
        <f t="shared" si="20"/>
        <v>0</v>
      </c>
      <c r="R294">
        <f t="shared" si="21"/>
        <v>0</v>
      </c>
      <c r="S294">
        <f t="shared" si="22"/>
        <v>0</v>
      </c>
      <c r="T294">
        <f t="shared" si="23"/>
        <v>0</v>
      </c>
      <c r="U294">
        <f t="shared" si="24"/>
        <v>0</v>
      </c>
      <c r="V294">
        <f t="shared" si="25"/>
        <v>0</v>
      </c>
      <c r="W294">
        <f t="shared" si="40"/>
        <v>0</v>
      </c>
      <c r="X294">
        <f t="shared" si="40"/>
        <v>0</v>
      </c>
      <c r="Y294">
        <f t="shared" si="40"/>
        <v>0</v>
      </c>
      <c r="Z294">
        <f t="shared" si="40"/>
        <v>0</v>
      </c>
      <c r="AA294">
        <f t="shared" si="40"/>
        <v>0</v>
      </c>
      <c r="AB294">
        <f t="shared" si="40"/>
        <v>0</v>
      </c>
      <c r="AC294">
        <f t="shared" si="40"/>
        <v>0</v>
      </c>
      <c r="AD294">
        <f t="shared" si="40"/>
        <v>0</v>
      </c>
      <c r="AE294">
        <f t="shared" si="38"/>
        <v>1</v>
      </c>
    </row>
    <row r="295" spans="2:31" x14ac:dyDescent="0.35">
      <c r="B295" t="s">
        <v>501</v>
      </c>
      <c r="C295">
        <v>229</v>
      </c>
      <c r="D295" t="s">
        <v>107</v>
      </c>
      <c r="E295" s="11">
        <v>42149</v>
      </c>
      <c r="L295">
        <f t="shared" si="15"/>
        <v>0</v>
      </c>
      <c r="M295">
        <f t="shared" si="16"/>
        <v>0</v>
      </c>
      <c r="N295">
        <f t="shared" si="17"/>
        <v>0</v>
      </c>
      <c r="O295">
        <f t="shared" si="18"/>
        <v>0</v>
      </c>
      <c r="P295">
        <f t="shared" si="19"/>
        <v>1</v>
      </c>
      <c r="Q295">
        <f t="shared" si="20"/>
        <v>0</v>
      </c>
      <c r="R295">
        <f t="shared" si="21"/>
        <v>0</v>
      </c>
      <c r="S295">
        <f t="shared" si="22"/>
        <v>0</v>
      </c>
      <c r="T295">
        <f t="shared" si="23"/>
        <v>0</v>
      </c>
      <c r="U295">
        <f t="shared" si="24"/>
        <v>0</v>
      </c>
      <c r="V295">
        <f t="shared" si="25"/>
        <v>0</v>
      </c>
      <c r="W295">
        <f t="shared" si="40"/>
        <v>0</v>
      </c>
      <c r="X295">
        <f t="shared" si="40"/>
        <v>0</v>
      </c>
      <c r="Y295">
        <f t="shared" si="40"/>
        <v>0</v>
      </c>
      <c r="Z295">
        <f t="shared" si="40"/>
        <v>0</v>
      </c>
      <c r="AA295">
        <f t="shared" si="40"/>
        <v>0</v>
      </c>
      <c r="AB295">
        <f t="shared" si="40"/>
        <v>0</v>
      </c>
      <c r="AC295">
        <f t="shared" si="40"/>
        <v>0</v>
      </c>
      <c r="AD295">
        <f t="shared" si="40"/>
        <v>0</v>
      </c>
      <c r="AE295">
        <f t="shared" si="38"/>
        <v>1</v>
      </c>
    </row>
    <row r="296" spans="2:31" x14ac:dyDescent="0.35">
      <c r="B296" t="s">
        <v>502</v>
      </c>
      <c r="C296">
        <v>230</v>
      </c>
      <c r="D296" t="s">
        <v>107</v>
      </c>
      <c r="E296" s="11">
        <v>42120</v>
      </c>
      <c r="L296">
        <f t="shared" si="15"/>
        <v>1</v>
      </c>
      <c r="M296">
        <f t="shared" si="16"/>
        <v>0</v>
      </c>
      <c r="N296">
        <f t="shared" si="17"/>
        <v>0</v>
      </c>
      <c r="O296">
        <f t="shared" si="18"/>
        <v>0</v>
      </c>
      <c r="P296">
        <f t="shared" si="19"/>
        <v>0</v>
      </c>
      <c r="Q296">
        <f t="shared" si="20"/>
        <v>0</v>
      </c>
      <c r="R296">
        <f t="shared" si="21"/>
        <v>0</v>
      </c>
      <c r="S296">
        <f t="shared" si="22"/>
        <v>0</v>
      </c>
      <c r="T296">
        <f t="shared" si="23"/>
        <v>0</v>
      </c>
      <c r="U296">
        <f t="shared" si="24"/>
        <v>0</v>
      </c>
      <c r="V296">
        <f t="shared" si="25"/>
        <v>0</v>
      </c>
      <c r="W296">
        <f t="shared" si="40"/>
        <v>0</v>
      </c>
      <c r="X296">
        <f t="shared" si="40"/>
        <v>0</v>
      </c>
      <c r="Y296">
        <f t="shared" si="40"/>
        <v>0</v>
      </c>
      <c r="Z296">
        <f t="shared" si="40"/>
        <v>0</v>
      </c>
      <c r="AA296">
        <f t="shared" si="40"/>
        <v>0</v>
      </c>
      <c r="AB296">
        <f t="shared" si="40"/>
        <v>0</v>
      </c>
      <c r="AC296">
        <f t="shared" si="40"/>
        <v>0</v>
      </c>
      <c r="AD296">
        <f t="shared" si="40"/>
        <v>0</v>
      </c>
      <c r="AE296">
        <f t="shared" si="38"/>
        <v>1</v>
      </c>
    </row>
    <row r="297" spans="2:31" x14ac:dyDescent="0.35">
      <c r="B297" t="s">
        <v>503</v>
      </c>
      <c r="C297">
        <v>232</v>
      </c>
      <c r="D297" t="s">
        <v>107</v>
      </c>
      <c r="E297" s="11">
        <v>42120</v>
      </c>
      <c r="L297">
        <f t="shared" si="15"/>
        <v>1</v>
      </c>
      <c r="M297">
        <f t="shared" si="16"/>
        <v>0</v>
      </c>
      <c r="N297">
        <f t="shared" si="17"/>
        <v>0</v>
      </c>
      <c r="O297">
        <f t="shared" si="18"/>
        <v>0</v>
      </c>
      <c r="P297">
        <f t="shared" si="19"/>
        <v>0</v>
      </c>
      <c r="Q297">
        <f t="shared" si="20"/>
        <v>0</v>
      </c>
      <c r="R297">
        <f t="shared" si="21"/>
        <v>0</v>
      </c>
      <c r="S297">
        <f t="shared" si="22"/>
        <v>0</v>
      </c>
      <c r="T297">
        <f t="shared" si="23"/>
        <v>0</v>
      </c>
      <c r="U297">
        <f t="shared" si="24"/>
        <v>0</v>
      </c>
      <c r="V297">
        <f t="shared" si="25"/>
        <v>0</v>
      </c>
      <c r="W297">
        <f t="shared" si="40"/>
        <v>0</v>
      </c>
      <c r="X297">
        <f t="shared" si="40"/>
        <v>0</v>
      </c>
      <c r="Y297">
        <f t="shared" si="40"/>
        <v>0</v>
      </c>
      <c r="Z297">
        <f t="shared" si="40"/>
        <v>0</v>
      </c>
      <c r="AA297">
        <f t="shared" si="40"/>
        <v>0</v>
      </c>
      <c r="AB297">
        <f t="shared" si="40"/>
        <v>0</v>
      </c>
      <c r="AC297">
        <f t="shared" si="40"/>
        <v>0</v>
      </c>
      <c r="AD297">
        <f t="shared" si="40"/>
        <v>0</v>
      </c>
      <c r="AE297">
        <f t="shared" si="38"/>
        <v>1</v>
      </c>
    </row>
    <row r="298" spans="2:31" x14ac:dyDescent="0.35">
      <c r="B298" t="s">
        <v>506</v>
      </c>
      <c r="C298">
        <v>237</v>
      </c>
      <c r="D298" t="s">
        <v>107</v>
      </c>
      <c r="E298" s="11">
        <v>42136</v>
      </c>
      <c r="L298">
        <f t="shared" si="15"/>
        <v>0</v>
      </c>
      <c r="M298">
        <f t="shared" si="16"/>
        <v>0</v>
      </c>
      <c r="N298">
        <f t="shared" si="17"/>
        <v>1</v>
      </c>
      <c r="O298">
        <f t="shared" si="18"/>
        <v>0</v>
      </c>
      <c r="P298">
        <f t="shared" si="19"/>
        <v>0</v>
      </c>
      <c r="Q298">
        <f t="shared" si="20"/>
        <v>0</v>
      </c>
      <c r="R298">
        <f t="shared" si="21"/>
        <v>0</v>
      </c>
      <c r="S298">
        <f t="shared" si="22"/>
        <v>0</v>
      </c>
      <c r="T298">
        <f t="shared" si="23"/>
        <v>0</v>
      </c>
      <c r="U298">
        <f t="shared" si="24"/>
        <v>0</v>
      </c>
      <c r="V298">
        <f t="shared" si="25"/>
        <v>0</v>
      </c>
      <c r="W298">
        <f t="shared" si="40"/>
        <v>0</v>
      </c>
      <c r="X298">
        <f t="shared" si="40"/>
        <v>0</v>
      </c>
      <c r="Y298">
        <f t="shared" si="40"/>
        <v>0</v>
      </c>
      <c r="Z298">
        <f t="shared" si="40"/>
        <v>0</v>
      </c>
      <c r="AA298">
        <f t="shared" si="40"/>
        <v>0</v>
      </c>
      <c r="AB298">
        <f t="shared" si="40"/>
        <v>0</v>
      </c>
      <c r="AC298">
        <f t="shared" si="40"/>
        <v>0</v>
      </c>
      <c r="AD298">
        <f t="shared" si="40"/>
        <v>0</v>
      </c>
      <c r="AE298">
        <f t="shared" si="38"/>
        <v>1</v>
      </c>
    </row>
    <row r="299" spans="2:31" x14ac:dyDescent="0.35">
      <c r="B299" t="s">
        <v>507</v>
      </c>
      <c r="C299">
        <v>238</v>
      </c>
      <c r="D299" t="s">
        <v>107</v>
      </c>
      <c r="E299" s="11">
        <v>42151</v>
      </c>
      <c r="L299">
        <f t="shared" si="15"/>
        <v>0</v>
      </c>
      <c r="M299">
        <f t="shared" si="16"/>
        <v>0</v>
      </c>
      <c r="N299">
        <f t="shared" si="17"/>
        <v>0</v>
      </c>
      <c r="O299">
        <f t="shared" si="18"/>
        <v>0</v>
      </c>
      <c r="P299">
        <f t="shared" si="19"/>
        <v>1</v>
      </c>
      <c r="Q299">
        <f t="shared" si="20"/>
        <v>0</v>
      </c>
      <c r="R299">
        <f t="shared" si="21"/>
        <v>0</v>
      </c>
      <c r="S299">
        <f t="shared" si="22"/>
        <v>0</v>
      </c>
      <c r="T299">
        <f t="shared" si="23"/>
        <v>0</v>
      </c>
      <c r="U299">
        <f t="shared" si="24"/>
        <v>0</v>
      </c>
      <c r="V299">
        <f t="shared" si="25"/>
        <v>0</v>
      </c>
      <c r="W299">
        <f t="shared" si="40"/>
        <v>0</v>
      </c>
      <c r="X299">
        <f t="shared" si="40"/>
        <v>0</v>
      </c>
      <c r="Y299">
        <f t="shared" si="40"/>
        <v>0</v>
      </c>
      <c r="Z299">
        <f t="shared" si="40"/>
        <v>0</v>
      </c>
      <c r="AA299">
        <f t="shared" si="40"/>
        <v>0</v>
      </c>
      <c r="AB299">
        <f t="shared" si="40"/>
        <v>0</v>
      </c>
      <c r="AC299">
        <f t="shared" si="40"/>
        <v>0</v>
      </c>
      <c r="AD299">
        <f t="shared" si="40"/>
        <v>0</v>
      </c>
      <c r="AE299">
        <f t="shared" si="38"/>
        <v>1</v>
      </c>
    </row>
    <row r="300" spans="2:31" x14ac:dyDescent="0.35">
      <c r="B300" t="s">
        <v>508</v>
      </c>
      <c r="C300">
        <v>240</v>
      </c>
      <c r="D300" t="s">
        <v>107</v>
      </c>
      <c r="E300" s="11">
        <v>42119</v>
      </c>
      <c r="L300">
        <f t="shared" si="15"/>
        <v>1</v>
      </c>
      <c r="M300">
        <f t="shared" si="16"/>
        <v>0</v>
      </c>
      <c r="N300">
        <f t="shared" si="17"/>
        <v>0</v>
      </c>
      <c r="O300">
        <f t="shared" si="18"/>
        <v>0</v>
      </c>
      <c r="P300">
        <f t="shared" si="19"/>
        <v>0</v>
      </c>
      <c r="Q300">
        <f t="shared" si="20"/>
        <v>0</v>
      </c>
      <c r="R300">
        <f t="shared" si="21"/>
        <v>0</v>
      </c>
      <c r="S300">
        <f t="shared" si="22"/>
        <v>0</v>
      </c>
      <c r="T300">
        <f t="shared" si="23"/>
        <v>0</v>
      </c>
      <c r="U300">
        <f t="shared" si="24"/>
        <v>0</v>
      </c>
      <c r="V300">
        <f t="shared" si="25"/>
        <v>0</v>
      </c>
      <c r="W300">
        <f t="shared" si="40"/>
        <v>0</v>
      </c>
      <c r="X300">
        <f t="shared" si="40"/>
        <v>0</v>
      </c>
      <c r="Y300">
        <f t="shared" si="40"/>
        <v>0</v>
      </c>
      <c r="Z300">
        <f t="shared" si="40"/>
        <v>0</v>
      </c>
      <c r="AA300">
        <f t="shared" si="40"/>
        <v>0</v>
      </c>
      <c r="AB300">
        <f t="shared" si="40"/>
        <v>0</v>
      </c>
      <c r="AC300">
        <f t="shared" si="40"/>
        <v>0</v>
      </c>
      <c r="AD300">
        <f t="shared" si="40"/>
        <v>0</v>
      </c>
      <c r="AE300">
        <f t="shared" si="38"/>
        <v>1</v>
      </c>
    </row>
    <row r="301" spans="2:31" x14ac:dyDescent="0.35">
      <c r="B301" t="s">
        <v>509</v>
      </c>
      <c r="C301">
        <v>241</v>
      </c>
      <c r="D301" t="s">
        <v>107</v>
      </c>
      <c r="E301" s="11">
        <v>42119</v>
      </c>
      <c r="L301">
        <f t="shared" si="15"/>
        <v>1</v>
      </c>
      <c r="M301">
        <f t="shared" si="16"/>
        <v>0</v>
      </c>
      <c r="N301">
        <f t="shared" si="17"/>
        <v>0</v>
      </c>
      <c r="O301">
        <f t="shared" si="18"/>
        <v>0</v>
      </c>
      <c r="P301">
        <f t="shared" si="19"/>
        <v>0</v>
      </c>
      <c r="Q301">
        <f t="shared" si="20"/>
        <v>0</v>
      </c>
      <c r="R301">
        <f t="shared" si="21"/>
        <v>0</v>
      </c>
      <c r="S301">
        <f t="shared" si="22"/>
        <v>0</v>
      </c>
      <c r="T301">
        <f t="shared" si="23"/>
        <v>0</v>
      </c>
      <c r="U301">
        <f t="shared" si="24"/>
        <v>0</v>
      </c>
      <c r="V301">
        <f t="shared" si="25"/>
        <v>0</v>
      </c>
      <c r="W301">
        <f t="shared" si="40"/>
        <v>0</v>
      </c>
      <c r="X301">
        <f t="shared" si="40"/>
        <v>0</v>
      </c>
      <c r="Y301">
        <f t="shared" si="40"/>
        <v>0</v>
      </c>
      <c r="Z301">
        <f t="shared" si="40"/>
        <v>0</v>
      </c>
      <c r="AA301">
        <f t="shared" si="40"/>
        <v>0</v>
      </c>
      <c r="AB301">
        <f t="shared" si="40"/>
        <v>0</v>
      </c>
      <c r="AC301">
        <f t="shared" si="40"/>
        <v>0</v>
      </c>
      <c r="AD301">
        <f t="shared" si="40"/>
        <v>0</v>
      </c>
      <c r="AE301">
        <f t="shared" si="38"/>
        <v>1</v>
      </c>
    </row>
    <row r="302" spans="2:31" x14ac:dyDescent="0.35">
      <c r="B302" t="s">
        <v>510</v>
      </c>
      <c r="C302">
        <v>242</v>
      </c>
      <c r="D302" t="s">
        <v>107</v>
      </c>
      <c r="E302" s="11">
        <v>42119</v>
      </c>
      <c r="L302">
        <f t="shared" si="15"/>
        <v>1</v>
      </c>
      <c r="M302">
        <f t="shared" si="16"/>
        <v>0</v>
      </c>
      <c r="N302">
        <f t="shared" si="17"/>
        <v>0</v>
      </c>
      <c r="O302">
        <f t="shared" si="18"/>
        <v>0</v>
      </c>
      <c r="P302">
        <f t="shared" si="19"/>
        <v>0</v>
      </c>
      <c r="Q302">
        <f t="shared" si="20"/>
        <v>0</v>
      </c>
      <c r="R302">
        <f t="shared" si="21"/>
        <v>0</v>
      </c>
      <c r="S302">
        <f t="shared" si="22"/>
        <v>0</v>
      </c>
      <c r="T302">
        <f t="shared" si="23"/>
        <v>0</v>
      </c>
      <c r="U302">
        <f t="shared" si="24"/>
        <v>0</v>
      </c>
      <c r="V302">
        <f t="shared" si="25"/>
        <v>0</v>
      </c>
      <c r="W302">
        <f t="shared" si="40"/>
        <v>0</v>
      </c>
      <c r="X302">
        <f t="shared" si="40"/>
        <v>0</v>
      </c>
      <c r="Y302">
        <f t="shared" si="40"/>
        <v>0</v>
      </c>
      <c r="Z302">
        <f t="shared" si="40"/>
        <v>0</v>
      </c>
      <c r="AA302">
        <f t="shared" si="40"/>
        <v>0</v>
      </c>
      <c r="AB302">
        <f t="shared" si="40"/>
        <v>0</v>
      </c>
      <c r="AC302">
        <f t="shared" si="40"/>
        <v>0</v>
      </c>
      <c r="AD302">
        <f t="shared" si="40"/>
        <v>0</v>
      </c>
      <c r="AE302">
        <f t="shared" si="38"/>
        <v>1</v>
      </c>
    </row>
    <row r="303" spans="2:31" x14ac:dyDescent="0.35">
      <c r="B303" t="s">
        <v>511</v>
      </c>
      <c r="C303">
        <v>243</v>
      </c>
      <c r="D303" t="s">
        <v>107</v>
      </c>
      <c r="E303" s="11">
        <v>42119</v>
      </c>
      <c r="L303">
        <f t="shared" si="15"/>
        <v>1</v>
      </c>
      <c r="M303">
        <f t="shared" si="16"/>
        <v>0</v>
      </c>
      <c r="N303">
        <f t="shared" si="17"/>
        <v>0</v>
      </c>
      <c r="O303">
        <f t="shared" si="18"/>
        <v>0</v>
      </c>
      <c r="P303">
        <f t="shared" si="19"/>
        <v>0</v>
      </c>
      <c r="Q303">
        <f t="shared" si="20"/>
        <v>0</v>
      </c>
      <c r="R303">
        <f t="shared" si="21"/>
        <v>0</v>
      </c>
      <c r="S303">
        <f t="shared" si="22"/>
        <v>0</v>
      </c>
      <c r="T303">
        <f t="shared" si="23"/>
        <v>0</v>
      </c>
      <c r="U303">
        <f t="shared" si="24"/>
        <v>0</v>
      </c>
      <c r="V303">
        <f t="shared" si="25"/>
        <v>0</v>
      </c>
      <c r="W303">
        <f t="shared" si="40"/>
        <v>0</v>
      </c>
      <c r="X303">
        <f t="shared" si="40"/>
        <v>0</v>
      </c>
      <c r="Y303">
        <f t="shared" si="40"/>
        <v>0</v>
      </c>
      <c r="Z303">
        <f t="shared" si="40"/>
        <v>0</v>
      </c>
      <c r="AA303">
        <f t="shared" si="40"/>
        <v>0</v>
      </c>
      <c r="AB303">
        <f t="shared" si="40"/>
        <v>0</v>
      </c>
      <c r="AC303">
        <f t="shared" si="40"/>
        <v>0</v>
      </c>
      <c r="AD303">
        <f t="shared" si="40"/>
        <v>0</v>
      </c>
      <c r="AE303">
        <f t="shared" si="38"/>
        <v>1</v>
      </c>
    </row>
    <row r="304" spans="2:31" x14ac:dyDescent="0.35">
      <c r="B304" t="s">
        <v>512</v>
      </c>
      <c r="C304">
        <v>244</v>
      </c>
      <c r="D304" t="s">
        <v>107</v>
      </c>
      <c r="E304" s="11">
        <v>42119</v>
      </c>
      <c r="L304">
        <f t="shared" si="15"/>
        <v>1</v>
      </c>
      <c r="M304">
        <f t="shared" si="16"/>
        <v>0</v>
      </c>
      <c r="N304">
        <f t="shared" si="17"/>
        <v>0</v>
      </c>
      <c r="O304">
        <f t="shared" si="18"/>
        <v>0</v>
      </c>
      <c r="P304">
        <f t="shared" si="19"/>
        <v>0</v>
      </c>
      <c r="Q304">
        <f t="shared" si="20"/>
        <v>0</v>
      </c>
      <c r="R304">
        <f t="shared" si="21"/>
        <v>0</v>
      </c>
      <c r="S304">
        <f t="shared" si="22"/>
        <v>0</v>
      </c>
      <c r="T304">
        <f t="shared" si="23"/>
        <v>0</v>
      </c>
      <c r="U304">
        <f t="shared" si="24"/>
        <v>0</v>
      </c>
      <c r="V304">
        <f t="shared" si="25"/>
        <v>0</v>
      </c>
      <c r="W304">
        <f t="shared" si="40"/>
        <v>0</v>
      </c>
      <c r="X304">
        <f t="shared" si="40"/>
        <v>0</v>
      </c>
      <c r="Y304">
        <f t="shared" si="40"/>
        <v>0</v>
      </c>
      <c r="Z304">
        <f t="shared" si="40"/>
        <v>0</v>
      </c>
      <c r="AA304">
        <f t="shared" si="40"/>
        <v>0</v>
      </c>
      <c r="AB304">
        <f t="shared" si="40"/>
        <v>0</v>
      </c>
      <c r="AC304">
        <f t="shared" si="40"/>
        <v>0</v>
      </c>
      <c r="AD304">
        <f t="shared" si="40"/>
        <v>0</v>
      </c>
      <c r="AE304">
        <f t="shared" si="38"/>
        <v>1</v>
      </c>
    </row>
    <row r="305" spans="2:31" x14ac:dyDescent="0.35">
      <c r="B305" t="s">
        <v>513</v>
      </c>
      <c r="C305">
        <v>245</v>
      </c>
      <c r="D305" t="s">
        <v>107</v>
      </c>
      <c r="E305" s="11">
        <v>42119</v>
      </c>
      <c r="L305">
        <f t="shared" si="15"/>
        <v>1</v>
      </c>
      <c r="M305">
        <f t="shared" si="16"/>
        <v>0</v>
      </c>
      <c r="N305">
        <f t="shared" si="17"/>
        <v>0</v>
      </c>
      <c r="O305">
        <f t="shared" si="18"/>
        <v>0</v>
      </c>
      <c r="P305">
        <f t="shared" si="19"/>
        <v>0</v>
      </c>
      <c r="Q305">
        <f t="shared" si="20"/>
        <v>0</v>
      </c>
      <c r="R305">
        <f t="shared" si="21"/>
        <v>0</v>
      </c>
      <c r="S305">
        <f t="shared" si="22"/>
        <v>0</v>
      </c>
      <c r="T305">
        <f t="shared" si="23"/>
        <v>0</v>
      </c>
      <c r="U305">
        <f t="shared" si="24"/>
        <v>0</v>
      </c>
      <c r="V305">
        <f t="shared" si="25"/>
        <v>0</v>
      </c>
      <c r="W305">
        <f t="shared" si="40"/>
        <v>0</v>
      </c>
      <c r="X305">
        <f t="shared" si="40"/>
        <v>0</v>
      </c>
      <c r="Y305">
        <f t="shared" si="40"/>
        <v>0</v>
      </c>
      <c r="Z305">
        <f t="shared" si="40"/>
        <v>0</v>
      </c>
      <c r="AA305">
        <f t="shared" si="40"/>
        <v>0</v>
      </c>
      <c r="AB305">
        <f t="shared" si="40"/>
        <v>0</v>
      </c>
      <c r="AC305">
        <f t="shared" si="40"/>
        <v>0</v>
      </c>
      <c r="AD305">
        <f t="shared" ref="X305:AD342" si="41">IF(AND(OR($E305= $W$1, $E305&gt; $W$1), OR($E305= $W$2, $E305&lt; $W$2)), 1, 0)</f>
        <v>0</v>
      </c>
      <c r="AE305">
        <f t="shared" si="38"/>
        <v>1</v>
      </c>
    </row>
    <row r="306" spans="2:31" x14ac:dyDescent="0.35">
      <c r="B306" t="s">
        <v>180</v>
      </c>
      <c r="C306">
        <v>246</v>
      </c>
      <c r="D306" t="s">
        <v>107</v>
      </c>
      <c r="E306" s="11">
        <v>42119</v>
      </c>
      <c r="L306">
        <f t="shared" si="15"/>
        <v>1</v>
      </c>
      <c r="M306">
        <f t="shared" si="16"/>
        <v>0</v>
      </c>
      <c r="N306">
        <f t="shared" si="17"/>
        <v>0</v>
      </c>
      <c r="O306">
        <f t="shared" si="18"/>
        <v>0</v>
      </c>
      <c r="P306">
        <f t="shared" si="19"/>
        <v>0</v>
      </c>
      <c r="Q306">
        <f t="shared" si="20"/>
        <v>0</v>
      </c>
      <c r="R306">
        <f t="shared" si="21"/>
        <v>0</v>
      </c>
      <c r="S306">
        <f t="shared" si="22"/>
        <v>0</v>
      </c>
      <c r="T306">
        <f t="shared" si="23"/>
        <v>0</v>
      </c>
      <c r="U306">
        <f t="shared" si="24"/>
        <v>0</v>
      </c>
      <c r="V306">
        <f t="shared" si="25"/>
        <v>0</v>
      </c>
      <c r="W306">
        <f t="shared" ref="W306:W369" si="42">IF(AND(OR($E306= $W$1, $E306&gt; $W$1), OR($E306= $W$2, $E306&lt; $W$2)), 1, 0)</f>
        <v>0</v>
      </c>
      <c r="X306">
        <f t="shared" si="41"/>
        <v>0</v>
      </c>
      <c r="Y306">
        <f t="shared" si="41"/>
        <v>0</v>
      </c>
      <c r="Z306">
        <f t="shared" si="41"/>
        <v>0</v>
      </c>
      <c r="AA306">
        <f t="shared" si="41"/>
        <v>0</v>
      </c>
      <c r="AB306">
        <f t="shared" si="41"/>
        <v>0</v>
      </c>
      <c r="AC306">
        <f t="shared" si="41"/>
        <v>0</v>
      </c>
      <c r="AD306">
        <f t="shared" si="41"/>
        <v>0</v>
      </c>
      <c r="AE306">
        <f t="shared" si="38"/>
        <v>1</v>
      </c>
    </row>
    <row r="307" spans="2:31" x14ac:dyDescent="0.35">
      <c r="B307" t="s">
        <v>9</v>
      </c>
      <c r="C307">
        <v>247</v>
      </c>
      <c r="D307" t="s">
        <v>107</v>
      </c>
      <c r="E307" s="11">
        <v>42136</v>
      </c>
      <c r="L307">
        <f t="shared" si="15"/>
        <v>0</v>
      </c>
      <c r="M307">
        <f t="shared" si="16"/>
        <v>0</v>
      </c>
      <c r="N307">
        <f t="shared" si="17"/>
        <v>1</v>
      </c>
      <c r="O307">
        <f t="shared" si="18"/>
        <v>0</v>
      </c>
      <c r="P307">
        <f t="shared" si="19"/>
        <v>0</v>
      </c>
      <c r="Q307">
        <f t="shared" si="20"/>
        <v>0</v>
      </c>
      <c r="R307">
        <f t="shared" si="21"/>
        <v>0</v>
      </c>
      <c r="S307">
        <f t="shared" si="22"/>
        <v>0</v>
      </c>
      <c r="T307">
        <f t="shared" si="23"/>
        <v>0</v>
      </c>
      <c r="U307">
        <f t="shared" si="24"/>
        <v>0</v>
      </c>
      <c r="V307">
        <f t="shared" si="25"/>
        <v>0</v>
      </c>
      <c r="W307">
        <f t="shared" si="42"/>
        <v>0</v>
      </c>
      <c r="X307">
        <f t="shared" si="41"/>
        <v>0</v>
      </c>
      <c r="Y307">
        <f t="shared" si="41"/>
        <v>0</v>
      </c>
      <c r="Z307">
        <f t="shared" si="41"/>
        <v>0</v>
      </c>
      <c r="AA307">
        <f t="shared" si="41"/>
        <v>0</v>
      </c>
      <c r="AB307">
        <f t="shared" si="41"/>
        <v>0</v>
      </c>
      <c r="AC307">
        <f t="shared" si="41"/>
        <v>0</v>
      </c>
      <c r="AD307">
        <f t="shared" si="41"/>
        <v>0</v>
      </c>
      <c r="AE307">
        <f t="shared" si="38"/>
        <v>1</v>
      </c>
    </row>
    <row r="308" spans="2:31" x14ac:dyDescent="0.35">
      <c r="B308" t="s">
        <v>429</v>
      </c>
      <c r="C308">
        <v>248</v>
      </c>
      <c r="D308" t="s">
        <v>107</v>
      </c>
      <c r="E308" s="11">
        <v>42119</v>
      </c>
      <c r="L308">
        <f t="shared" si="15"/>
        <v>1</v>
      </c>
      <c r="M308">
        <f t="shared" si="16"/>
        <v>0</v>
      </c>
      <c r="N308">
        <f t="shared" si="17"/>
        <v>0</v>
      </c>
      <c r="O308">
        <f t="shared" si="18"/>
        <v>0</v>
      </c>
      <c r="P308">
        <f t="shared" si="19"/>
        <v>0</v>
      </c>
      <c r="Q308">
        <f t="shared" si="20"/>
        <v>0</v>
      </c>
      <c r="R308">
        <f t="shared" si="21"/>
        <v>0</v>
      </c>
      <c r="S308">
        <f t="shared" si="22"/>
        <v>0</v>
      </c>
      <c r="T308">
        <f t="shared" si="23"/>
        <v>0</v>
      </c>
      <c r="U308">
        <f t="shared" si="24"/>
        <v>0</v>
      </c>
      <c r="V308">
        <f t="shared" si="25"/>
        <v>0</v>
      </c>
      <c r="W308">
        <f t="shared" si="42"/>
        <v>0</v>
      </c>
      <c r="X308">
        <f t="shared" si="41"/>
        <v>0</v>
      </c>
      <c r="Y308">
        <f t="shared" si="41"/>
        <v>0</v>
      </c>
      <c r="Z308">
        <f t="shared" si="41"/>
        <v>0</v>
      </c>
      <c r="AA308">
        <f t="shared" si="41"/>
        <v>0</v>
      </c>
      <c r="AB308">
        <f t="shared" si="41"/>
        <v>0</v>
      </c>
      <c r="AC308">
        <f t="shared" si="41"/>
        <v>0</v>
      </c>
      <c r="AD308">
        <f t="shared" si="41"/>
        <v>0</v>
      </c>
      <c r="AE308">
        <f t="shared" si="38"/>
        <v>1</v>
      </c>
    </row>
    <row r="309" spans="2:31" x14ac:dyDescent="0.35">
      <c r="B309" t="s">
        <v>12</v>
      </c>
      <c r="C309">
        <v>249</v>
      </c>
      <c r="D309" t="s">
        <v>107</v>
      </c>
      <c r="E309" s="11">
        <v>42120</v>
      </c>
      <c r="L309">
        <f t="shared" si="15"/>
        <v>1</v>
      </c>
      <c r="M309">
        <f t="shared" si="16"/>
        <v>0</v>
      </c>
      <c r="N309">
        <f t="shared" si="17"/>
        <v>0</v>
      </c>
      <c r="O309">
        <f t="shared" si="18"/>
        <v>0</v>
      </c>
      <c r="P309">
        <f t="shared" si="19"/>
        <v>0</v>
      </c>
      <c r="Q309">
        <f t="shared" si="20"/>
        <v>0</v>
      </c>
      <c r="R309">
        <f t="shared" si="21"/>
        <v>0</v>
      </c>
      <c r="S309">
        <f t="shared" si="22"/>
        <v>0</v>
      </c>
      <c r="T309">
        <f t="shared" si="23"/>
        <v>0</v>
      </c>
      <c r="U309">
        <f t="shared" si="24"/>
        <v>0</v>
      </c>
      <c r="V309">
        <f t="shared" si="25"/>
        <v>0</v>
      </c>
      <c r="W309">
        <f t="shared" si="42"/>
        <v>0</v>
      </c>
      <c r="X309">
        <f t="shared" si="41"/>
        <v>0</v>
      </c>
      <c r="Y309">
        <f t="shared" si="41"/>
        <v>0</v>
      </c>
      <c r="Z309">
        <f t="shared" si="41"/>
        <v>0</v>
      </c>
      <c r="AA309">
        <f t="shared" si="41"/>
        <v>0</v>
      </c>
      <c r="AB309">
        <f t="shared" si="41"/>
        <v>0</v>
      </c>
      <c r="AC309">
        <f t="shared" si="41"/>
        <v>0</v>
      </c>
      <c r="AD309">
        <f t="shared" si="41"/>
        <v>0</v>
      </c>
      <c r="AE309">
        <f t="shared" si="38"/>
        <v>1</v>
      </c>
    </row>
    <row r="310" spans="2:31" x14ac:dyDescent="0.35">
      <c r="B310" t="s">
        <v>514</v>
      </c>
      <c r="C310">
        <v>250</v>
      </c>
      <c r="D310" t="s">
        <v>107</v>
      </c>
      <c r="E310" s="11">
        <v>42119</v>
      </c>
      <c r="L310">
        <f t="shared" si="15"/>
        <v>1</v>
      </c>
      <c r="M310">
        <f t="shared" si="16"/>
        <v>0</v>
      </c>
      <c r="N310">
        <f t="shared" si="17"/>
        <v>0</v>
      </c>
      <c r="O310">
        <f t="shared" si="18"/>
        <v>0</v>
      </c>
      <c r="P310">
        <f t="shared" si="19"/>
        <v>0</v>
      </c>
      <c r="Q310">
        <f t="shared" si="20"/>
        <v>0</v>
      </c>
      <c r="R310">
        <f t="shared" si="21"/>
        <v>0</v>
      </c>
      <c r="S310">
        <f t="shared" si="22"/>
        <v>0</v>
      </c>
      <c r="T310">
        <f t="shared" si="23"/>
        <v>0</v>
      </c>
      <c r="U310">
        <f t="shared" si="24"/>
        <v>0</v>
      </c>
      <c r="V310">
        <f t="shared" si="25"/>
        <v>0</v>
      </c>
      <c r="W310">
        <f t="shared" si="42"/>
        <v>0</v>
      </c>
      <c r="X310">
        <f t="shared" si="41"/>
        <v>0</v>
      </c>
      <c r="Y310">
        <f t="shared" si="41"/>
        <v>0</v>
      </c>
      <c r="Z310">
        <f t="shared" si="41"/>
        <v>0</v>
      </c>
      <c r="AA310">
        <f t="shared" si="41"/>
        <v>0</v>
      </c>
      <c r="AB310">
        <f t="shared" si="41"/>
        <v>0</v>
      </c>
      <c r="AC310">
        <f t="shared" si="41"/>
        <v>0</v>
      </c>
      <c r="AD310">
        <f t="shared" si="41"/>
        <v>0</v>
      </c>
      <c r="AE310">
        <f t="shared" si="38"/>
        <v>1</v>
      </c>
    </row>
    <row r="311" spans="2:31" x14ac:dyDescent="0.35">
      <c r="B311" t="s">
        <v>10</v>
      </c>
      <c r="C311">
        <v>251</v>
      </c>
      <c r="D311" t="s">
        <v>107</v>
      </c>
      <c r="E311" s="11">
        <v>42119</v>
      </c>
      <c r="L311">
        <f t="shared" si="15"/>
        <v>1</v>
      </c>
      <c r="M311">
        <f t="shared" si="16"/>
        <v>0</v>
      </c>
      <c r="N311">
        <f t="shared" si="17"/>
        <v>0</v>
      </c>
      <c r="O311">
        <f t="shared" si="18"/>
        <v>0</v>
      </c>
      <c r="P311">
        <f t="shared" si="19"/>
        <v>0</v>
      </c>
      <c r="Q311">
        <f t="shared" si="20"/>
        <v>0</v>
      </c>
      <c r="R311">
        <f t="shared" si="21"/>
        <v>0</v>
      </c>
      <c r="S311">
        <f t="shared" si="22"/>
        <v>0</v>
      </c>
      <c r="T311">
        <f t="shared" si="23"/>
        <v>0</v>
      </c>
      <c r="U311">
        <f t="shared" si="24"/>
        <v>0</v>
      </c>
      <c r="V311">
        <f t="shared" si="25"/>
        <v>0</v>
      </c>
      <c r="W311">
        <f t="shared" si="42"/>
        <v>0</v>
      </c>
      <c r="X311">
        <f t="shared" si="41"/>
        <v>0</v>
      </c>
      <c r="Y311">
        <f t="shared" si="41"/>
        <v>0</v>
      </c>
      <c r="Z311">
        <f t="shared" si="41"/>
        <v>0</v>
      </c>
      <c r="AA311">
        <f t="shared" si="41"/>
        <v>0</v>
      </c>
      <c r="AB311">
        <f t="shared" si="41"/>
        <v>0</v>
      </c>
      <c r="AC311">
        <f t="shared" si="41"/>
        <v>0</v>
      </c>
      <c r="AD311">
        <f t="shared" si="41"/>
        <v>0</v>
      </c>
      <c r="AE311">
        <f t="shared" si="38"/>
        <v>1</v>
      </c>
    </row>
    <row r="312" spans="2:31" x14ac:dyDescent="0.35">
      <c r="B312" t="s">
        <v>14</v>
      </c>
      <c r="C312">
        <v>252</v>
      </c>
      <c r="D312" t="s">
        <v>107</v>
      </c>
      <c r="E312" s="11">
        <v>42119</v>
      </c>
      <c r="L312">
        <f t="shared" si="15"/>
        <v>1</v>
      </c>
      <c r="M312">
        <f t="shared" si="16"/>
        <v>0</v>
      </c>
      <c r="N312">
        <f t="shared" si="17"/>
        <v>0</v>
      </c>
      <c r="O312">
        <f t="shared" si="18"/>
        <v>0</v>
      </c>
      <c r="P312">
        <f t="shared" si="19"/>
        <v>0</v>
      </c>
      <c r="Q312">
        <f t="shared" si="20"/>
        <v>0</v>
      </c>
      <c r="R312">
        <f t="shared" si="21"/>
        <v>0</v>
      </c>
      <c r="S312">
        <f t="shared" si="22"/>
        <v>0</v>
      </c>
      <c r="T312">
        <f t="shared" si="23"/>
        <v>0</v>
      </c>
      <c r="U312">
        <f t="shared" si="24"/>
        <v>0</v>
      </c>
      <c r="V312">
        <f t="shared" si="25"/>
        <v>0</v>
      </c>
      <c r="W312">
        <f t="shared" si="42"/>
        <v>0</v>
      </c>
      <c r="X312">
        <f t="shared" si="41"/>
        <v>0</v>
      </c>
      <c r="Y312">
        <f t="shared" si="41"/>
        <v>0</v>
      </c>
      <c r="Z312">
        <f t="shared" si="41"/>
        <v>0</v>
      </c>
      <c r="AA312">
        <f t="shared" si="41"/>
        <v>0</v>
      </c>
      <c r="AB312">
        <f t="shared" si="41"/>
        <v>0</v>
      </c>
      <c r="AC312">
        <f t="shared" si="41"/>
        <v>0</v>
      </c>
      <c r="AD312">
        <f t="shared" si="41"/>
        <v>0</v>
      </c>
      <c r="AE312">
        <f t="shared" si="38"/>
        <v>1</v>
      </c>
    </row>
    <row r="313" spans="2:31" x14ac:dyDescent="0.35">
      <c r="B313" t="s">
        <v>515</v>
      </c>
      <c r="C313">
        <v>253</v>
      </c>
      <c r="D313" t="s">
        <v>107</v>
      </c>
      <c r="E313" s="11">
        <v>42137</v>
      </c>
      <c r="L313">
        <f t="shared" si="15"/>
        <v>0</v>
      </c>
      <c r="M313">
        <f t="shared" si="16"/>
        <v>0</v>
      </c>
      <c r="N313">
        <f t="shared" si="17"/>
        <v>1</v>
      </c>
      <c r="O313">
        <f t="shared" si="18"/>
        <v>0</v>
      </c>
      <c r="P313">
        <f t="shared" si="19"/>
        <v>0</v>
      </c>
      <c r="Q313">
        <f t="shared" si="20"/>
        <v>0</v>
      </c>
      <c r="R313">
        <f t="shared" si="21"/>
        <v>0</v>
      </c>
      <c r="S313">
        <f t="shared" si="22"/>
        <v>0</v>
      </c>
      <c r="T313">
        <f t="shared" si="23"/>
        <v>0</v>
      </c>
      <c r="U313">
        <f t="shared" si="24"/>
        <v>0</v>
      </c>
      <c r="V313">
        <f t="shared" si="25"/>
        <v>0</v>
      </c>
      <c r="W313">
        <f t="shared" si="42"/>
        <v>0</v>
      </c>
      <c r="X313">
        <f t="shared" si="41"/>
        <v>0</v>
      </c>
      <c r="Y313">
        <f t="shared" si="41"/>
        <v>0</v>
      </c>
      <c r="Z313">
        <f t="shared" si="41"/>
        <v>0</v>
      </c>
      <c r="AA313">
        <f t="shared" si="41"/>
        <v>0</v>
      </c>
      <c r="AB313">
        <f t="shared" si="41"/>
        <v>0</v>
      </c>
      <c r="AC313">
        <f t="shared" si="41"/>
        <v>0</v>
      </c>
      <c r="AD313">
        <f t="shared" si="41"/>
        <v>0</v>
      </c>
      <c r="AE313">
        <f t="shared" si="38"/>
        <v>1</v>
      </c>
    </row>
    <row r="314" spans="2:31" x14ac:dyDescent="0.35">
      <c r="B314" t="s">
        <v>8</v>
      </c>
      <c r="C314">
        <v>254</v>
      </c>
      <c r="D314" t="s">
        <v>107</v>
      </c>
      <c r="E314" s="11">
        <v>42149</v>
      </c>
      <c r="L314">
        <f t="shared" si="15"/>
        <v>0</v>
      </c>
      <c r="M314">
        <f t="shared" si="16"/>
        <v>0</v>
      </c>
      <c r="N314">
        <f t="shared" si="17"/>
        <v>0</v>
      </c>
      <c r="O314">
        <f t="shared" si="18"/>
        <v>0</v>
      </c>
      <c r="P314">
        <f t="shared" si="19"/>
        <v>1</v>
      </c>
      <c r="Q314">
        <f t="shared" si="20"/>
        <v>0</v>
      </c>
      <c r="R314">
        <f t="shared" si="21"/>
        <v>0</v>
      </c>
      <c r="S314">
        <f t="shared" si="22"/>
        <v>0</v>
      </c>
      <c r="T314">
        <f t="shared" si="23"/>
        <v>0</v>
      </c>
      <c r="U314">
        <f t="shared" si="24"/>
        <v>0</v>
      </c>
      <c r="V314">
        <f t="shared" si="25"/>
        <v>0</v>
      </c>
      <c r="W314">
        <f t="shared" si="42"/>
        <v>0</v>
      </c>
      <c r="X314">
        <f t="shared" si="41"/>
        <v>0</v>
      </c>
      <c r="Y314">
        <f t="shared" si="41"/>
        <v>0</v>
      </c>
      <c r="Z314">
        <f t="shared" si="41"/>
        <v>0</v>
      </c>
      <c r="AA314">
        <f t="shared" si="41"/>
        <v>0</v>
      </c>
      <c r="AB314">
        <f t="shared" si="41"/>
        <v>0</v>
      </c>
      <c r="AC314">
        <f t="shared" si="41"/>
        <v>0</v>
      </c>
      <c r="AD314">
        <f t="shared" si="41"/>
        <v>0</v>
      </c>
      <c r="AE314">
        <f t="shared" si="38"/>
        <v>1</v>
      </c>
    </row>
    <row r="315" spans="2:31" x14ac:dyDescent="0.35">
      <c r="B315" t="s">
        <v>516</v>
      </c>
      <c r="C315">
        <v>255</v>
      </c>
      <c r="D315" t="s">
        <v>107</v>
      </c>
      <c r="E315" s="11">
        <v>42120</v>
      </c>
      <c r="L315">
        <f t="shared" si="15"/>
        <v>1</v>
      </c>
      <c r="M315">
        <f t="shared" si="16"/>
        <v>0</v>
      </c>
      <c r="N315">
        <f t="shared" si="17"/>
        <v>0</v>
      </c>
      <c r="O315">
        <f t="shared" si="18"/>
        <v>0</v>
      </c>
      <c r="P315">
        <f t="shared" si="19"/>
        <v>0</v>
      </c>
      <c r="Q315">
        <f t="shared" si="20"/>
        <v>0</v>
      </c>
      <c r="R315">
        <f t="shared" si="21"/>
        <v>0</v>
      </c>
      <c r="S315">
        <f t="shared" si="22"/>
        <v>0</v>
      </c>
      <c r="T315">
        <f t="shared" si="23"/>
        <v>0</v>
      </c>
      <c r="U315">
        <f t="shared" si="24"/>
        <v>0</v>
      </c>
      <c r="V315">
        <f t="shared" si="25"/>
        <v>0</v>
      </c>
      <c r="W315">
        <f t="shared" si="42"/>
        <v>0</v>
      </c>
      <c r="X315">
        <f t="shared" si="41"/>
        <v>0</v>
      </c>
      <c r="Y315">
        <f t="shared" si="41"/>
        <v>0</v>
      </c>
      <c r="Z315">
        <f t="shared" si="41"/>
        <v>0</v>
      </c>
      <c r="AA315">
        <f t="shared" si="41"/>
        <v>0</v>
      </c>
      <c r="AB315">
        <f t="shared" si="41"/>
        <v>0</v>
      </c>
      <c r="AC315">
        <f t="shared" si="41"/>
        <v>0</v>
      </c>
      <c r="AD315">
        <f t="shared" si="41"/>
        <v>0</v>
      </c>
      <c r="AE315">
        <f t="shared" si="38"/>
        <v>1</v>
      </c>
    </row>
    <row r="316" spans="2:31" x14ac:dyDescent="0.35">
      <c r="B316" t="s">
        <v>144</v>
      </c>
      <c r="C316">
        <v>256</v>
      </c>
      <c r="D316" t="s">
        <v>107</v>
      </c>
      <c r="E316" s="11">
        <v>42120</v>
      </c>
      <c r="L316">
        <f t="shared" si="15"/>
        <v>1</v>
      </c>
      <c r="M316">
        <f t="shared" si="16"/>
        <v>0</v>
      </c>
      <c r="N316">
        <f t="shared" si="17"/>
        <v>0</v>
      </c>
      <c r="O316">
        <f t="shared" si="18"/>
        <v>0</v>
      </c>
      <c r="P316">
        <f t="shared" si="19"/>
        <v>0</v>
      </c>
      <c r="Q316">
        <f t="shared" si="20"/>
        <v>0</v>
      </c>
      <c r="R316">
        <f t="shared" si="21"/>
        <v>0</v>
      </c>
      <c r="S316">
        <f t="shared" si="22"/>
        <v>0</v>
      </c>
      <c r="T316">
        <f t="shared" si="23"/>
        <v>0</v>
      </c>
      <c r="U316">
        <f t="shared" si="24"/>
        <v>0</v>
      </c>
      <c r="V316">
        <f t="shared" si="25"/>
        <v>0</v>
      </c>
      <c r="W316">
        <f t="shared" si="42"/>
        <v>0</v>
      </c>
      <c r="X316">
        <f t="shared" si="41"/>
        <v>0</v>
      </c>
      <c r="Y316">
        <f t="shared" si="41"/>
        <v>0</v>
      </c>
      <c r="Z316">
        <f t="shared" si="41"/>
        <v>0</v>
      </c>
      <c r="AA316">
        <f t="shared" si="41"/>
        <v>0</v>
      </c>
      <c r="AB316">
        <f t="shared" si="41"/>
        <v>0</v>
      </c>
      <c r="AC316">
        <f t="shared" si="41"/>
        <v>0</v>
      </c>
      <c r="AD316">
        <f t="shared" si="41"/>
        <v>0</v>
      </c>
      <c r="AE316">
        <f t="shared" si="38"/>
        <v>1</v>
      </c>
    </row>
    <row r="317" spans="2:31" x14ac:dyDescent="0.35">
      <c r="B317" t="s">
        <v>518</v>
      </c>
      <c r="C317">
        <v>258</v>
      </c>
      <c r="D317" t="s">
        <v>107</v>
      </c>
      <c r="E317" s="11">
        <v>42119</v>
      </c>
      <c r="L317">
        <f t="shared" si="15"/>
        <v>1</v>
      </c>
      <c r="M317">
        <f t="shared" si="16"/>
        <v>0</v>
      </c>
      <c r="N317">
        <f t="shared" si="17"/>
        <v>0</v>
      </c>
      <c r="O317">
        <f t="shared" si="18"/>
        <v>0</v>
      </c>
      <c r="P317">
        <f t="shared" si="19"/>
        <v>0</v>
      </c>
      <c r="Q317">
        <f t="shared" si="20"/>
        <v>0</v>
      </c>
      <c r="R317">
        <f t="shared" si="21"/>
        <v>0</v>
      </c>
      <c r="S317">
        <f t="shared" si="22"/>
        <v>0</v>
      </c>
      <c r="T317">
        <f t="shared" si="23"/>
        <v>0</v>
      </c>
      <c r="U317">
        <f t="shared" si="24"/>
        <v>0</v>
      </c>
      <c r="V317">
        <f t="shared" si="25"/>
        <v>0</v>
      </c>
      <c r="W317">
        <f t="shared" si="42"/>
        <v>0</v>
      </c>
      <c r="X317">
        <f t="shared" si="41"/>
        <v>0</v>
      </c>
      <c r="Y317">
        <f t="shared" si="41"/>
        <v>0</v>
      </c>
      <c r="Z317">
        <f t="shared" si="41"/>
        <v>0</v>
      </c>
      <c r="AA317">
        <f t="shared" si="41"/>
        <v>0</v>
      </c>
      <c r="AB317">
        <f t="shared" si="41"/>
        <v>0</v>
      </c>
      <c r="AC317">
        <f t="shared" si="41"/>
        <v>0</v>
      </c>
      <c r="AD317">
        <f t="shared" si="41"/>
        <v>0</v>
      </c>
      <c r="AE317">
        <f t="shared" si="38"/>
        <v>1</v>
      </c>
    </row>
    <row r="318" spans="2:31" x14ac:dyDescent="0.35">
      <c r="B318" t="s">
        <v>519</v>
      </c>
      <c r="C318">
        <v>259</v>
      </c>
      <c r="D318" t="s">
        <v>107</v>
      </c>
      <c r="E318" s="11">
        <v>42151</v>
      </c>
      <c r="L318">
        <f t="shared" si="15"/>
        <v>0</v>
      </c>
      <c r="M318">
        <f t="shared" si="16"/>
        <v>0</v>
      </c>
      <c r="N318">
        <f t="shared" si="17"/>
        <v>0</v>
      </c>
      <c r="O318">
        <f t="shared" si="18"/>
        <v>0</v>
      </c>
      <c r="P318">
        <f t="shared" si="19"/>
        <v>1</v>
      </c>
      <c r="Q318">
        <f t="shared" si="20"/>
        <v>0</v>
      </c>
      <c r="R318">
        <f t="shared" si="21"/>
        <v>0</v>
      </c>
      <c r="S318">
        <f t="shared" si="22"/>
        <v>0</v>
      </c>
      <c r="T318">
        <f t="shared" si="23"/>
        <v>0</v>
      </c>
      <c r="U318">
        <f t="shared" si="24"/>
        <v>0</v>
      </c>
      <c r="V318">
        <f t="shared" si="25"/>
        <v>0</v>
      </c>
      <c r="W318">
        <f t="shared" si="42"/>
        <v>0</v>
      </c>
      <c r="X318">
        <f t="shared" si="41"/>
        <v>0</v>
      </c>
      <c r="Y318">
        <f t="shared" si="41"/>
        <v>0</v>
      </c>
      <c r="Z318">
        <f t="shared" si="41"/>
        <v>0</v>
      </c>
      <c r="AA318">
        <f t="shared" si="41"/>
        <v>0</v>
      </c>
      <c r="AB318">
        <f t="shared" si="41"/>
        <v>0</v>
      </c>
      <c r="AC318">
        <f t="shared" si="41"/>
        <v>0</v>
      </c>
      <c r="AD318">
        <f t="shared" si="41"/>
        <v>0</v>
      </c>
      <c r="AE318">
        <f t="shared" si="38"/>
        <v>1</v>
      </c>
    </row>
    <row r="319" spans="2:31" x14ac:dyDescent="0.35">
      <c r="B319" t="s">
        <v>69</v>
      </c>
      <c r="C319">
        <v>260</v>
      </c>
      <c r="D319" t="s">
        <v>107</v>
      </c>
      <c r="E319" s="11">
        <v>42120</v>
      </c>
      <c r="L319">
        <f t="shared" si="15"/>
        <v>1</v>
      </c>
      <c r="M319">
        <f t="shared" si="16"/>
        <v>0</v>
      </c>
      <c r="N319">
        <f t="shared" si="17"/>
        <v>0</v>
      </c>
      <c r="O319">
        <f t="shared" si="18"/>
        <v>0</v>
      </c>
      <c r="P319">
        <f t="shared" si="19"/>
        <v>0</v>
      </c>
      <c r="Q319">
        <f t="shared" si="20"/>
        <v>0</v>
      </c>
      <c r="R319">
        <f t="shared" si="21"/>
        <v>0</v>
      </c>
      <c r="S319">
        <f t="shared" si="22"/>
        <v>0</v>
      </c>
      <c r="T319">
        <f t="shared" si="23"/>
        <v>0</v>
      </c>
      <c r="U319">
        <f t="shared" si="24"/>
        <v>0</v>
      </c>
      <c r="V319">
        <f t="shared" si="25"/>
        <v>0</v>
      </c>
      <c r="W319">
        <f t="shared" si="42"/>
        <v>0</v>
      </c>
      <c r="X319">
        <f t="shared" si="41"/>
        <v>0</v>
      </c>
      <c r="Y319">
        <f t="shared" si="41"/>
        <v>0</v>
      </c>
      <c r="Z319">
        <f t="shared" si="41"/>
        <v>0</v>
      </c>
      <c r="AA319">
        <f t="shared" si="41"/>
        <v>0</v>
      </c>
      <c r="AB319">
        <f t="shared" si="41"/>
        <v>0</v>
      </c>
      <c r="AC319">
        <f t="shared" si="41"/>
        <v>0</v>
      </c>
      <c r="AD319">
        <f t="shared" si="41"/>
        <v>0</v>
      </c>
      <c r="AE319">
        <f t="shared" si="38"/>
        <v>1</v>
      </c>
    </row>
    <row r="320" spans="2:31" x14ac:dyDescent="0.35">
      <c r="B320" t="s">
        <v>520</v>
      </c>
      <c r="C320">
        <v>261</v>
      </c>
      <c r="D320" t="s">
        <v>107</v>
      </c>
      <c r="E320" s="11">
        <v>42119</v>
      </c>
      <c r="L320">
        <f t="shared" si="15"/>
        <v>1</v>
      </c>
      <c r="M320">
        <f t="shared" si="16"/>
        <v>0</v>
      </c>
      <c r="N320">
        <f t="shared" si="17"/>
        <v>0</v>
      </c>
      <c r="O320">
        <f t="shared" si="18"/>
        <v>0</v>
      </c>
      <c r="P320">
        <f t="shared" si="19"/>
        <v>0</v>
      </c>
      <c r="Q320">
        <f t="shared" si="20"/>
        <v>0</v>
      </c>
      <c r="R320">
        <f t="shared" si="21"/>
        <v>0</v>
      </c>
      <c r="S320">
        <f t="shared" si="22"/>
        <v>0</v>
      </c>
      <c r="T320">
        <f t="shared" si="23"/>
        <v>0</v>
      </c>
      <c r="U320">
        <f t="shared" si="24"/>
        <v>0</v>
      </c>
      <c r="V320">
        <f t="shared" si="25"/>
        <v>0</v>
      </c>
      <c r="W320">
        <f t="shared" si="42"/>
        <v>0</v>
      </c>
      <c r="X320">
        <f t="shared" si="41"/>
        <v>0</v>
      </c>
      <c r="Y320">
        <f t="shared" si="41"/>
        <v>0</v>
      </c>
      <c r="Z320">
        <f t="shared" si="41"/>
        <v>0</v>
      </c>
      <c r="AA320">
        <f t="shared" si="41"/>
        <v>0</v>
      </c>
      <c r="AB320">
        <f t="shared" si="41"/>
        <v>0</v>
      </c>
      <c r="AC320">
        <f t="shared" si="41"/>
        <v>0</v>
      </c>
      <c r="AD320">
        <f t="shared" si="41"/>
        <v>0</v>
      </c>
      <c r="AE320">
        <f t="shared" si="38"/>
        <v>1</v>
      </c>
    </row>
    <row r="321" spans="2:31" x14ac:dyDescent="0.35">
      <c r="B321" t="s">
        <v>521</v>
      </c>
      <c r="C321">
        <v>262</v>
      </c>
      <c r="D321" t="s">
        <v>107</v>
      </c>
      <c r="E321" s="11">
        <v>42119</v>
      </c>
      <c r="L321">
        <f t="shared" si="15"/>
        <v>1</v>
      </c>
      <c r="M321">
        <f t="shared" si="16"/>
        <v>0</v>
      </c>
      <c r="N321">
        <f t="shared" si="17"/>
        <v>0</v>
      </c>
      <c r="O321">
        <f t="shared" si="18"/>
        <v>0</v>
      </c>
      <c r="P321">
        <f t="shared" si="19"/>
        <v>0</v>
      </c>
      <c r="Q321">
        <f t="shared" si="20"/>
        <v>0</v>
      </c>
      <c r="R321">
        <f t="shared" si="21"/>
        <v>0</v>
      </c>
      <c r="S321">
        <f t="shared" si="22"/>
        <v>0</v>
      </c>
      <c r="T321">
        <f t="shared" si="23"/>
        <v>0</v>
      </c>
      <c r="U321">
        <f t="shared" si="24"/>
        <v>0</v>
      </c>
      <c r="V321">
        <f t="shared" si="25"/>
        <v>0</v>
      </c>
      <c r="W321">
        <f t="shared" si="42"/>
        <v>0</v>
      </c>
      <c r="X321">
        <f t="shared" si="41"/>
        <v>0</v>
      </c>
      <c r="Y321">
        <f t="shared" si="41"/>
        <v>0</v>
      </c>
      <c r="Z321">
        <f t="shared" si="41"/>
        <v>0</v>
      </c>
      <c r="AA321">
        <f t="shared" si="41"/>
        <v>0</v>
      </c>
      <c r="AB321">
        <f t="shared" si="41"/>
        <v>0</v>
      </c>
      <c r="AC321">
        <f t="shared" si="41"/>
        <v>0</v>
      </c>
      <c r="AD321">
        <f t="shared" si="41"/>
        <v>0</v>
      </c>
      <c r="AE321">
        <f t="shared" si="38"/>
        <v>1</v>
      </c>
    </row>
    <row r="322" spans="2:31" x14ac:dyDescent="0.35">
      <c r="B322" t="s">
        <v>522</v>
      </c>
      <c r="C322">
        <v>263</v>
      </c>
      <c r="D322" t="s">
        <v>107</v>
      </c>
      <c r="E322" s="11">
        <v>42119</v>
      </c>
      <c r="L322">
        <f t="shared" si="15"/>
        <v>1</v>
      </c>
      <c r="M322">
        <f t="shared" si="16"/>
        <v>0</v>
      </c>
      <c r="N322">
        <f t="shared" si="17"/>
        <v>0</v>
      </c>
      <c r="O322">
        <f t="shared" si="18"/>
        <v>0</v>
      </c>
      <c r="P322">
        <f t="shared" si="19"/>
        <v>0</v>
      </c>
      <c r="Q322">
        <f t="shared" si="20"/>
        <v>0</v>
      </c>
      <c r="R322">
        <f t="shared" si="21"/>
        <v>0</v>
      </c>
      <c r="S322">
        <f t="shared" si="22"/>
        <v>0</v>
      </c>
      <c r="T322">
        <f t="shared" si="23"/>
        <v>0</v>
      </c>
      <c r="U322">
        <f t="shared" si="24"/>
        <v>0</v>
      </c>
      <c r="V322">
        <f t="shared" si="25"/>
        <v>0</v>
      </c>
      <c r="W322">
        <f t="shared" si="42"/>
        <v>0</v>
      </c>
      <c r="X322">
        <f t="shared" si="41"/>
        <v>0</v>
      </c>
      <c r="Y322">
        <f t="shared" si="41"/>
        <v>0</v>
      </c>
      <c r="Z322">
        <f t="shared" si="41"/>
        <v>0</v>
      </c>
      <c r="AA322">
        <f t="shared" si="41"/>
        <v>0</v>
      </c>
      <c r="AB322">
        <f t="shared" si="41"/>
        <v>0</v>
      </c>
      <c r="AC322">
        <f t="shared" si="41"/>
        <v>0</v>
      </c>
      <c r="AD322">
        <f t="shared" si="41"/>
        <v>0</v>
      </c>
      <c r="AE322">
        <f t="shared" si="38"/>
        <v>1</v>
      </c>
    </row>
    <row r="323" spans="2:31" x14ac:dyDescent="0.35">
      <c r="B323" t="s">
        <v>523</v>
      </c>
      <c r="C323">
        <v>264</v>
      </c>
      <c r="D323" t="s">
        <v>107</v>
      </c>
      <c r="E323" s="11">
        <v>42119</v>
      </c>
      <c r="L323">
        <f t="shared" ref="L323:L386" si="43">IF(AND(OR($E323= L$1, $E323&gt; L$1), OR($E323= L$2, $E323&lt; L$2)), 1, 0)</f>
        <v>1</v>
      </c>
      <c r="M323">
        <f t="shared" ref="M323:M386" si="44">IF(AND(OR($E323= $M$1, $E323&gt; $M$1), OR($E323= $M$2, $E323&lt; $M$2)), 1, 0)</f>
        <v>0</v>
      </c>
      <c r="N323">
        <f t="shared" ref="N323:N386" si="45">IF(AND(OR($E323= $N$1, $E323&gt; $N$1), OR($E323= $N$2, $E323&lt; $N$2)), 1, 0)</f>
        <v>0</v>
      </c>
      <c r="O323">
        <f t="shared" ref="O323:O386" si="46">IF(AND(OR($E323= $O$1, $E323&gt; $O$1), OR($E323= $O$2, $E323&lt; $O$2)), 1, 0)</f>
        <v>0</v>
      </c>
      <c r="P323">
        <f t="shared" ref="P323:P386" si="47">IF(AND(OR($E323= $P$1, $E323&gt; $P$1), OR($E323= $P$2, $E323&lt; $P$2)), 1, 0)</f>
        <v>0</v>
      </c>
      <c r="Q323">
        <f t="shared" ref="Q323:Q386" si="48">IF(AND(OR($E323= $Q$1, $E323&gt; $Q$1), OR($E323= $Q$2, $E323&lt; $Q$2)), 1, 0)</f>
        <v>0</v>
      </c>
      <c r="R323">
        <f t="shared" ref="R323:R386" si="49">IF(AND(OR($E323= $R$1, $E323&gt; $R$1), OR($E323= $R$2, $E323&lt; $R$2)), 1, 0)</f>
        <v>0</v>
      </c>
      <c r="S323">
        <f t="shared" ref="S323:S386" si="50">IF(AND(OR($E323= $S$1, $E323&gt; $S$1), OR($E323= $S$2, $E323&lt; $S$2)), 1, 0)</f>
        <v>0</v>
      </c>
      <c r="T323">
        <f t="shared" ref="T323:T386" si="51">IF(AND(OR($E323= $T$1, $E323&gt; $T$1), OR($E323= $T$2, $E323&lt; $T$2)), 1, 0)</f>
        <v>0</v>
      </c>
      <c r="U323">
        <f t="shared" ref="U323:U386" si="52">IF(AND(OR($E323= $U$1, $E323&gt; $U$1), OR($E323= $U$2, $E323&lt; $U$2)), 1, 0)</f>
        <v>0</v>
      </c>
      <c r="V323">
        <f t="shared" ref="V323:V386" si="53">IF(AND(OR($E323= $V$1, $E323&gt; $V$1), OR($E323= $V$2, $E323&lt; $V$2)), 1, 0)</f>
        <v>0</v>
      </c>
      <c r="W323">
        <f t="shared" si="42"/>
        <v>0</v>
      </c>
      <c r="X323">
        <f t="shared" si="41"/>
        <v>0</v>
      </c>
      <c r="Y323">
        <f t="shared" si="41"/>
        <v>0</v>
      </c>
      <c r="Z323">
        <f t="shared" si="41"/>
        <v>0</v>
      </c>
      <c r="AA323">
        <f t="shared" si="41"/>
        <v>0</v>
      </c>
      <c r="AB323">
        <f t="shared" si="41"/>
        <v>0</v>
      </c>
      <c r="AC323">
        <f t="shared" si="41"/>
        <v>0</v>
      </c>
      <c r="AD323">
        <f t="shared" si="41"/>
        <v>0</v>
      </c>
      <c r="AE323">
        <f t="shared" si="38"/>
        <v>1</v>
      </c>
    </row>
    <row r="324" spans="2:31" x14ac:dyDescent="0.35">
      <c r="B324" t="s">
        <v>524</v>
      </c>
      <c r="C324">
        <v>265</v>
      </c>
      <c r="D324" t="s">
        <v>107</v>
      </c>
      <c r="E324" s="11">
        <v>42119</v>
      </c>
      <c r="L324">
        <f t="shared" si="43"/>
        <v>1</v>
      </c>
      <c r="M324">
        <f t="shared" si="44"/>
        <v>0</v>
      </c>
      <c r="N324">
        <f t="shared" si="45"/>
        <v>0</v>
      </c>
      <c r="O324">
        <f t="shared" si="46"/>
        <v>0</v>
      </c>
      <c r="P324">
        <f t="shared" si="47"/>
        <v>0</v>
      </c>
      <c r="Q324">
        <f t="shared" si="48"/>
        <v>0</v>
      </c>
      <c r="R324">
        <f t="shared" si="49"/>
        <v>0</v>
      </c>
      <c r="S324">
        <f t="shared" si="50"/>
        <v>0</v>
      </c>
      <c r="T324">
        <f t="shared" si="51"/>
        <v>0</v>
      </c>
      <c r="U324">
        <f t="shared" si="52"/>
        <v>0</v>
      </c>
      <c r="V324">
        <f t="shared" si="53"/>
        <v>0</v>
      </c>
      <c r="W324">
        <f t="shared" si="42"/>
        <v>0</v>
      </c>
      <c r="X324">
        <f t="shared" si="41"/>
        <v>0</v>
      </c>
      <c r="Y324">
        <f t="shared" si="41"/>
        <v>0</v>
      </c>
      <c r="Z324">
        <f t="shared" si="41"/>
        <v>0</v>
      </c>
      <c r="AA324">
        <f t="shared" si="41"/>
        <v>0</v>
      </c>
      <c r="AB324">
        <f t="shared" si="41"/>
        <v>0</v>
      </c>
      <c r="AC324">
        <f t="shared" si="41"/>
        <v>0</v>
      </c>
      <c r="AD324">
        <f t="shared" si="41"/>
        <v>0</v>
      </c>
      <c r="AE324">
        <f t="shared" si="38"/>
        <v>1</v>
      </c>
    </row>
    <row r="325" spans="2:31" x14ac:dyDescent="0.35">
      <c r="B325" t="s">
        <v>525</v>
      </c>
      <c r="C325">
        <v>266</v>
      </c>
      <c r="D325" t="s">
        <v>107</v>
      </c>
      <c r="E325" s="11">
        <v>42160</v>
      </c>
      <c r="L325">
        <f t="shared" si="43"/>
        <v>0</v>
      </c>
      <c r="M325">
        <f t="shared" si="44"/>
        <v>0</v>
      </c>
      <c r="N325">
        <f t="shared" si="45"/>
        <v>0</v>
      </c>
      <c r="O325">
        <f t="shared" si="46"/>
        <v>0</v>
      </c>
      <c r="P325">
        <f t="shared" si="47"/>
        <v>0</v>
      </c>
      <c r="Q325">
        <f t="shared" si="48"/>
        <v>1</v>
      </c>
      <c r="R325">
        <f t="shared" si="49"/>
        <v>0</v>
      </c>
      <c r="S325">
        <f t="shared" si="50"/>
        <v>0</v>
      </c>
      <c r="T325">
        <f t="shared" si="51"/>
        <v>0</v>
      </c>
      <c r="U325">
        <f t="shared" si="52"/>
        <v>0</v>
      </c>
      <c r="V325">
        <f t="shared" si="53"/>
        <v>0</v>
      </c>
      <c r="W325">
        <f t="shared" si="42"/>
        <v>0</v>
      </c>
      <c r="X325">
        <f t="shared" si="41"/>
        <v>0</v>
      </c>
      <c r="Y325">
        <f t="shared" si="41"/>
        <v>0</v>
      </c>
      <c r="Z325">
        <f t="shared" si="41"/>
        <v>0</v>
      </c>
      <c r="AA325">
        <f t="shared" si="41"/>
        <v>0</v>
      </c>
      <c r="AB325">
        <f t="shared" si="41"/>
        <v>0</v>
      </c>
      <c r="AC325">
        <f t="shared" si="41"/>
        <v>0</v>
      </c>
      <c r="AD325">
        <f t="shared" si="41"/>
        <v>0</v>
      </c>
      <c r="AE325">
        <f t="shared" ref="AE325:AE388" si="54">SUM(L325:AD325)</f>
        <v>1</v>
      </c>
    </row>
    <row r="326" spans="2:31" x14ac:dyDescent="0.35">
      <c r="B326" t="s">
        <v>526</v>
      </c>
      <c r="C326">
        <v>267</v>
      </c>
      <c r="D326" t="s">
        <v>107</v>
      </c>
      <c r="E326" s="11">
        <v>42119</v>
      </c>
      <c r="L326">
        <f t="shared" si="43"/>
        <v>1</v>
      </c>
      <c r="M326">
        <f t="shared" si="44"/>
        <v>0</v>
      </c>
      <c r="N326">
        <f t="shared" si="45"/>
        <v>0</v>
      </c>
      <c r="O326">
        <f t="shared" si="46"/>
        <v>0</v>
      </c>
      <c r="P326">
        <f t="shared" si="47"/>
        <v>0</v>
      </c>
      <c r="Q326">
        <f t="shared" si="48"/>
        <v>0</v>
      </c>
      <c r="R326">
        <f t="shared" si="49"/>
        <v>0</v>
      </c>
      <c r="S326">
        <f t="shared" si="50"/>
        <v>0</v>
      </c>
      <c r="T326">
        <f t="shared" si="51"/>
        <v>0</v>
      </c>
      <c r="U326">
        <f t="shared" si="52"/>
        <v>0</v>
      </c>
      <c r="V326">
        <f t="shared" si="53"/>
        <v>0</v>
      </c>
      <c r="W326">
        <f t="shared" si="42"/>
        <v>0</v>
      </c>
      <c r="X326">
        <f t="shared" si="41"/>
        <v>0</v>
      </c>
      <c r="Y326">
        <f t="shared" si="41"/>
        <v>0</v>
      </c>
      <c r="Z326">
        <f t="shared" si="41"/>
        <v>0</v>
      </c>
      <c r="AA326">
        <f t="shared" si="41"/>
        <v>0</v>
      </c>
      <c r="AB326">
        <f t="shared" si="41"/>
        <v>0</v>
      </c>
      <c r="AC326">
        <f t="shared" si="41"/>
        <v>0</v>
      </c>
      <c r="AD326">
        <f t="shared" si="41"/>
        <v>0</v>
      </c>
      <c r="AE326">
        <f t="shared" si="54"/>
        <v>1</v>
      </c>
    </row>
    <row r="327" spans="2:31" x14ac:dyDescent="0.35">
      <c r="B327" t="s">
        <v>527</v>
      </c>
      <c r="C327">
        <v>268</v>
      </c>
      <c r="D327" t="s">
        <v>107</v>
      </c>
      <c r="E327" s="11">
        <v>42119</v>
      </c>
      <c r="L327">
        <f t="shared" si="43"/>
        <v>1</v>
      </c>
      <c r="M327">
        <f t="shared" si="44"/>
        <v>0</v>
      </c>
      <c r="N327">
        <f t="shared" si="45"/>
        <v>0</v>
      </c>
      <c r="O327">
        <f t="shared" si="46"/>
        <v>0</v>
      </c>
      <c r="P327">
        <f t="shared" si="47"/>
        <v>0</v>
      </c>
      <c r="Q327">
        <f t="shared" si="48"/>
        <v>0</v>
      </c>
      <c r="R327">
        <f t="shared" si="49"/>
        <v>0</v>
      </c>
      <c r="S327">
        <f t="shared" si="50"/>
        <v>0</v>
      </c>
      <c r="T327">
        <f t="shared" si="51"/>
        <v>0</v>
      </c>
      <c r="U327">
        <f t="shared" si="52"/>
        <v>0</v>
      </c>
      <c r="V327">
        <f t="shared" si="53"/>
        <v>0</v>
      </c>
      <c r="W327">
        <f t="shared" si="42"/>
        <v>0</v>
      </c>
      <c r="X327">
        <f t="shared" si="41"/>
        <v>0</v>
      </c>
      <c r="Y327">
        <f t="shared" si="41"/>
        <v>0</v>
      </c>
      <c r="Z327">
        <f t="shared" si="41"/>
        <v>0</v>
      </c>
      <c r="AA327">
        <f t="shared" si="41"/>
        <v>0</v>
      </c>
      <c r="AB327">
        <f t="shared" si="41"/>
        <v>0</v>
      </c>
      <c r="AC327">
        <f t="shared" si="41"/>
        <v>0</v>
      </c>
      <c r="AD327">
        <f t="shared" si="41"/>
        <v>0</v>
      </c>
      <c r="AE327">
        <f t="shared" si="54"/>
        <v>1</v>
      </c>
    </row>
    <row r="328" spans="2:31" x14ac:dyDescent="0.35">
      <c r="B328" t="s">
        <v>528</v>
      </c>
      <c r="C328">
        <v>269</v>
      </c>
      <c r="D328" t="s">
        <v>107</v>
      </c>
      <c r="E328" s="11">
        <v>42120</v>
      </c>
      <c r="L328">
        <f t="shared" si="43"/>
        <v>1</v>
      </c>
      <c r="M328">
        <f t="shared" si="44"/>
        <v>0</v>
      </c>
      <c r="N328">
        <f t="shared" si="45"/>
        <v>0</v>
      </c>
      <c r="O328">
        <f t="shared" si="46"/>
        <v>0</v>
      </c>
      <c r="P328">
        <f t="shared" si="47"/>
        <v>0</v>
      </c>
      <c r="Q328">
        <f t="shared" si="48"/>
        <v>0</v>
      </c>
      <c r="R328">
        <f t="shared" si="49"/>
        <v>0</v>
      </c>
      <c r="S328">
        <f t="shared" si="50"/>
        <v>0</v>
      </c>
      <c r="T328">
        <f t="shared" si="51"/>
        <v>0</v>
      </c>
      <c r="U328">
        <f t="shared" si="52"/>
        <v>0</v>
      </c>
      <c r="V328">
        <f t="shared" si="53"/>
        <v>0</v>
      </c>
      <c r="W328">
        <f t="shared" si="42"/>
        <v>0</v>
      </c>
      <c r="X328">
        <f t="shared" si="41"/>
        <v>0</v>
      </c>
      <c r="Y328">
        <f t="shared" si="41"/>
        <v>0</v>
      </c>
      <c r="Z328">
        <f t="shared" si="41"/>
        <v>0</v>
      </c>
      <c r="AA328">
        <f t="shared" si="41"/>
        <v>0</v>
      </c>
      <c r="AB328">
        <f t="shared" si="41"/>
        <v>0</v>
      </c>
      <c r="AC328">
        <f t="shared" si="41"/>
        <v>0</v>
      </c>
      <c r="AD328">
        <f t="shared" si="41"/>
        <v>0</v>
      </c>
      <c r="AE328">
        <f t="shared" si="54"/>
        <v>1</v>
      </c>
    </row>
    <row r="329" spans="2:31" x14ac:dyDescent="0.35">
      <c r="B329" t="s">
        <v>529</v>
      </c>
      <c r="C329">
        <v>270</v>
      </c>
      <c r="D329" t="s">
        <v>107</v>
      </c>
      <c r="E329" s="11">
        <v>42119</v>
      </c>
      <c r="L329">
        <f t="shared" si="43"/>
        <v>1</v>
      </c>
      <c r="M329">
        <f t="shared" si="44"/>
        <v>0</v>
      </c>
      <c r="N329">
        <f t="shared" si="45"/>
        <v>0</v>
      </c>
      <c r="O329">
        <f t="shared" si="46"/>
        <v>0</v>
      </c>
      <c r="P329">
        <f t="shared" si="47"/>
        <v>0</v>
      </c>
      <c r="Q329">
        <f t="shared" si="48"/>
        <v>0</v>
      </c>
      <c r="R329">
        <f t="shared" si="49"/>
        <v>0</v>
      </c>
      <c r="S329">
        <f t="shared" si="50"/>
        <v>0</v>
      </c>
      <c r="T329">
        <f t="shared" si="51"/>
        <v>0</v>
      </c>
      <c r="U329">
        <f t="shared" si="52"/>
        <v>0</v>
      </c>
      <c r="V329">
        <f t="shared" si="53"/>
        <v>0</v>
      </c>
      <c r="W329">
        <f t="shared" si="42"/>
        <v>0</v>
      </c>
      <c r="X329">
        <f t="shared" si="41"/>
        <v>0</v>
      </c>
      <c r="Y329">
        <f t="shared" si="41"/>
        <v>0</v>
      </c>
      <c r="Z329">
        <f t="shared" si="41"/>
        <v>0</v>
      </c>
      <c r="AA329">
        <f t="shared" si="41"/>
        <v>0</v>
      </c>
      <c r="AB329">
        <f t="shared" si="41"/>
        <v>0</v>
      </c>
      <c r="AC329">
        <f t="shared" si="41"/>
        <v>0</v>
      </c>
      <c r="AD329">
        <f t="shared" si="41"/>
        <v>0</v>
      </c>
      <c r="AE329">
        <f t="shared" si="54"/>
        <v>1</v>
      </c>
    </row>
    <row r="330" spans="2:31" x14ac:dyDescent="0.35">
      <c r="B330" t="s">
        <v>530</v>
      </c>
      <c r="C330">
        <v>271</v>
      </c>
      <c r="D330" t="s">
        <v>107</v>
      </c>
      <c r="E330" s="11">
        <v>42136</v>
      </c>
      <c r="L330">
        <f t="shared" si="43"/>
        <v>0</v>
      </c>
      <c r="M330">
        <f t="shared" si="44"/>
        <v>0</v>
      </c>
      <c r="N330">
        <f t="shared" si="45"/>
        <v>1</v>
      </c>
      <c r="O330">
        <f t="shared" si="46"/>
        <v>0</v>
      </c>
      <c r="P330">
        <f t="shared" si="47"/>
        <v>0</v>
      </c>
      <c r="Q330">
        <f t="shared" si="48"/>
        <v>0</v>
      </c>
      <c r="R330">
        <f t="shared" si="49"/>
        <v>0</v>
      </c>
      <c r="S330">
        <f t="shared" si="50"/>
        <v>0</v>
      </c>
      <c r="T330">
        <f t="shared" si="51"/>
        <v>0</v>
      </c>
      <c r="U330">
        <f t="shared" si="52"/>
        <v>0</v>
      </c>
      <c r="V330">
        <f t="shared" si="53"/>
        <v>0</v>
      </c>
      <c r="W330">
        <f t="shared" si="42"/>
        <v>0</v>
      </c>
      <c r="X330">
        <f t="shared" si="41"/>
        <v>0</v>
      </c>
      <c r="Y330">
        <f t="shared" si="41"/>
        <v>0</v>
      </c>
      <c r="Z330">
        <f t="shared" si="41"/>
        <v>0</v>
      </c>
      <c r="AA330">
        <f t="shared" si="41"/>
        <v>0</v>
      </c>
      <c r="AB330">
        <f t="shared" si="41"/>
        <v>0</v>
      </c>
      <c r="AC330">
        <f t="shared" si="41"/>
        <v>0</v>
      </c>
      <c r="AD330">
        <f t="shared" si="41"/>
        <v>0</v>
      </c>
      <c r="AE330">
        <f t="shared" si="54"/>
        <v>1</v>
      </c>
    </row>
    <row r="331" spans="2:31" x14ac:dyDescent="0.35">
      <c r="B331" t="s">
        <v>159</v>
      </c>
      <c r="C331">
        <v>272</v>
      </c>
      <c r="D331" t="s">
        <v>107</v>
      </c>
      <c r="E331" s="11">
        <v>42160</v>
      </c>
      <c r="L331">
        <f t="shared" si="43"/>
        <v>0</v>
      </c>
      <c r="M331">
        <f t="shared" si="44"/>
        <v>0</v>
      </c>
      <c r="N331">
        <f t="shared" si="45"/>
        <v>0</v>
      </c>
      <c r="O331">
        <f t="shared" si="46"/>
        <v>0</v>
      </c>
      <c r="P331">
        <f t="shared" si="47"/>
        <v>0</v>
      </c>
      <c r="Q331">
        <f t="shared" si="48"/>
        <v>1</v>
      </c>
      <c r="R331">
        <f t="shared" si="49"/>
        <v>0</v>
      </c>
      <c r="S331">
        <f t="shared" si="50"/>
        <v>0</v>
      </c>
      <c r="T331">
        <f t="shared" si="51"/>
        <v>0</v>
      </c>
      <c r="U331">
        <f t="shared" si="52"/>
        <v>0</v>
      </c>
      <c r="V331">
        <f t="shared" si="53"/>
        <v>0</v>
      </c>
      <c r="W331">
        <f t="shared" si="42"/>
        <v>0</v>
      </c>
      <c r="X331">
        <f t="shared" si="41"/>
        <v>0</v>
      </c>
      <c r="Y331">
        <f t="shared" si="41"/>
        <v>0</v>
      </c>
      <c r="Z331">
        <f t="shared" si="41"/>
        <v>0</v>
      </c>
      <c r="AA331">
        <f t="shared" si="41"/>
        <v>0</v>
      </c>
      <c r="AB331">
        <f t="shared" si="41"/>
        <v>0</v>
      </c>
      <c r="AC331">
        <f t="shared" si="41"/>
        <v>0</v>
      </c>
      <c r="AD331">
        <f t="shared" si="41"/>
        <v>0</v>
      </c>
      <c r="AE331">
        <f t="shared" si="54"/>
        <v>1</v>
      </c>
    </row>
    <row r="332" spans="2:31" x14ac:dyDescent="0.35">
      <c r="B332" t="s">
        <v>531</v>
      </c>
      <c r="C332">
        <v>273</v>
      </c>
      <c r="D332" t="s">
        <v>107</v>
      </c>
      <c r="E332" s="11">
        <v>42119</v>
      </c>
      <c r="L332">
        <f t="shared" si="43"/>
        <v>1</v>
      </c>
      <c r="M332">
        <f t="shared" si="44"/>
        <v>0</v>
      </c>
      <c r="N332">
        <f t="shared" si="45"/>
        <v>0</v>
      </c>
      <c r="O332">
        <f t="shared" si="46"/>
        <v>0</v>
      </c>
      <c r="P332">
        <f t="shared" si="47"/>
        <v>0</v>
      </c>
      <c r="Q332">
        <f t="shared" si="48"/>
        <v>0</v>
      </c>
      <c r="R332">
        <f t="shared" si="49"/>
        <v>0</v>
      </c>
      <c r="S332">
        <f t="shared" si="50"/>
        <v>0</v>
      </c>
      <c r="T332">
        <f t="shared" si="51"/>
        <v>0</v>
      </c>
      <c r="U332">
        <f t="shared" si="52"/>
        <v>0</v>
      </c>
      <c r="V332">
        <f t="shared" si="53"/>
        <v>0</v>
      </c>
      <c r="W332">
        <f t="shared" si="42"/>
        <v>0</v>
      </c>
      <c r="X332">
        <f t="shared" si="41"/>
        <v>0</v>
      </c>
      <c r="Y332">
        <f t="shared" si="41"/>
        <v>0</v>
      </c>
      <c r="Z332">
        <f t="shared" si="41"/>
        <v>0</v>
      </c>
      <c r="AA332">
        <f t="shared" si="41"/>
        <v>0</v>
      </c>
      <c r="AB332">
        <f t="shared" si="41"/>
        <v>0</v>
      </c>
      <c r="AC332">
        <f t="shared" si="41"/>
        <v>0</v>
      </c>
      <c r="AD332">
        <f t="shared" si="41"/>
        <v>0</v>
      </c>
      <c r="AE332">
        <f t="shared" si="54"/>
        <v>1</v>
      </c>
    </row>
    <row r="333" spans="2:31" x14ac:dyDescent="0.35">
      <c r="B333" t="s">
        <v>497</v>
      </c>
      <c r="C333">
        <v>274</v>
      </c>
      <c r="D333" t="s">
        <v>107</v>
      </c>
      <c r="E333" s="11">
        <v>42119</v>
      </c>
      <c r="L333">
        <f t="shared" si="43"/>
        <v>1</v>
      </c>
      <c r="M333">
        <f t="shared" si="44"/>
        <v>0</v>
      </c>
      <c r="N333">
        <f t="shared" si="45"/>
        <v>0</v>
      </c>
      <c r="O333">
        <f t="shared" si="46"/>
        <v>0</v>
      </c>
      <c r="P333">
        <f t="shared" si="47"/>
        <v>0</v>
      </c>
      <c r="Q333">
        <f t="shared" si="48"/>
        <v>0</v>
      </c>
      <c r="R333">
        <f t="shared" si="49"/>
        <v>0</v>
      </c>
      <c r="S333">
        <f t="shared" si="50"/>
        <v>0</v>
      </c>
      <c r="T333">
        <f t="shared" si="51"/>
        <v>0</v>
      </c>
      <c r="U333">
        <f t="shared" si="52"/>
        <v>0</v>
      </c>
      <c r="V333">
        <f t="shared" si="53"/>
        <v>0</v>
      </c>
      <c r="W333">
        <f t="shared" si="42"/>
        <v>0</v>
      </c>
      <c r="X333">
        <f t="shared" si="41"/>
        <v>0</v>
      </c>
      <c r="Y333">
        <f t="shared" si="41"/>
        <v>0</v>
      </c>
      <c r="Z333">
        <f t="shared" si="41"/>
        <v>0</v>
      </c>
      <c r="AA333">
        <f t="shared" si="41"/>
        <v>0</v>
      </c>
      <c r="AB333">
        <f t="shared" si="41"/>
        <v>0</v>
      </c>
      <c r="AC333">
        <f t="shared" si="41"/>
        <v>0</v>
      </c>
      <c r="AD333">
        <f t="shared" si="41"/>
        <v>0</v>
      </c>
      <c r="AE333">
        <f t="shared" si="54"/>
        <v>1</v>
      </c>
    </row>
    <row r="334" spans="2:31" x14ac:dyDescent="0.35">
      <c r="B334" t="s">
        <v>532</v>
      </c>
      <c r="C334">
        <v>275</v>
      </c>
      <c r="D334" t="s">
        <v>107</v>
      </c>
      <c r="E334" s="11">
        <v>42119</v>
      </c>
      <c r="L334">
        <f t="shared" si="43"/>
        <v>1</v>
      </c>
      <c r="M334">
        <f t="shared" si="44"/>
        <v>0</v>
      </c>
      <c r="N334">
        <f t="shared" si="45"/>
        <v>0</v>
      </c>
      <c r="O334">
        <f t="shared" si="46"/>
        <v>0</v>
      </c>
      <c r="P334">
        <f t="shared" si="47"/>
        <v>0</v>
      </c>
      <c r="Q334">
        <f t="shared" si="48"/>
        <v>0</v>
      </c>
      <c r="R334">
        <f t="shared" si="49"/>
        <v>0</v>
      </c>
      <c r="S334">
        <f t="shared" si="50"/>
        <v>0</v>
      </c>
      <c r="T334">
        <f t="shared" si="51"/>
        <v>0</v>
      </c>
      <c r="U334">
        <f t="shared" si="52"/>
        <v>0</v>
      </c>
      <c r="V334">
        <f t="shared" si="53"/>
        <v>0</v>
      </c>
      <c r="W334">
        <f t="shared" si="42"/>
        <v>0</v>
      </c>
      <c r="X334">
        <f t="shared" si="41"/>
        <v>0</v>
      </c>
      <c r="Y334">
        <f t="shared" si="41"/>
        <v>0</v>
      </c>
      <c r="Z334">
        <f t="shared" si="41"/>
        <v>0</v>
      </c>
      <c r="AA334">
        <f t="shared" si="41"/>
        <v>0</v>
      </c>
      <c r="AB334">
        <f t="shared" si="41"/>
        <v>0</v>
      </c>
      <c r="AC334">
        <f t="shared" si="41"/>
        <v>0</v>
      </c>
      <c r="AD334">
        <f t="shared" si="41"/>
        <v>0</v>
      </c>
      <c r="AE334">
        <f t="shared" si="54"/>
        <v>1</v>
      </c>
    </row>
    <row r="335" spans="2:31" x14ac:dyDescent="0.35">
      <c r="B335" t="s">
        <v>533</v>
      </c>
      <c r="C335">
        <v>276</v>
      </c>
      <c r="D335" t="s">
        <v>107</v>
      </c>
      <c r="E335" s="11">
        <v>42118</v>
      </c>
      <c r="L335">
        <f t="shared" si="43"/>
        <v>1</v>
      </c>
      <c r="M335">
        <f t="shared" si="44"/>
        <v>0</v>
      </c>
      <c r="N335">
        <f t="shared" si="45"/>
        <v>0</v>
      </c>
      <c r="O335">
        <f t="shared" si="46"/>
        <v>0</v>
      </c>
      <c r="P335">
        <f t="shared" si="47"/>
        <v>0</v>
      </c>
      <c r="Q335">
        <f t="shared" si="48"/>
        <v>0</v>
      </c>
      <c r="R335">
        <f t="shared" si="49"/>
        <v>0</v>
      </c>
      <c r="S335">
        <f t="shared" si="50"/>
        <v>0</v>
      </c>
      <c r="T335">
        <f t="shared" si="51"/>
        <v>0</v>
      </c>
      <c r="U335">
        <f t="shared" si="52"/>
        <v>0</v>
      </c>
      <c r="V335">
        <f t="shared" si="53"/>
        <v>0</v>
      </c>
      <c r="W335">
        <f t="shared" si="42"/>
        <v>0</v>
      </c>
      <c r="X335">
        <f t="shared" si="41"/>
        <v>0</v>
      </c>
      <c r="Y335">
        <f t="shared" si="41"/>
        <v>0</v>
      </c>
      <c r="Z335">
        <f t="shared" si="41"/>
        <v>0</v>
      </c>
      <c r="AA335">
        <f t="shared" si="41"/>
        <v>0</v>
      </c>
      <c r="AB335">
        <f t="shared" si="41"/>
        <v>0</v>
      </c>
      <c r="AC335">
        <f t="shared" si="41"/>
        <v>0</v>
      </c>
      <c r="AD335">
        <f t="shared" si="41"/>
        <v>0</v>
      </c>
      <c r="AE335">
        <f t="shared" si="54"/>
        <v>1</v>
      </c>
    </row>
    <row r="336" spans="2:31" x14ac:dyDescent="0.35">
      <c r="B336" t="s">
        <v>13</v>
      </c>
      <c r="C336">
        <v>277</v>
      </c>
      <c r="D336" t="s">
        <v>107</v>
      </c>
      <c r="E336" s="11">
        <v>42119</v>
      </c>
      <c r="L336">
        <f t="shared" si="43"/>
        <v>1</v>
      </c>
      <c r="M336">
        <f t="shared" si="44"/>
        <v>0</v>
      </c>
      <c r="N336">
        <f t="shared" si="45"/>
        <v>0</v>
      </c>
      <c r="O336">
        <f t="shared" si="46"/>
        <v>0</v>
      </c>
      <c r="P336">
        <f t="shared" si="47"/>
        <v>0</v>
      </c>
      <c r="Q336">
        <f t="shared" si="48"/>
        <v>0</v>
      </c>
      <c r="R336">
        <f t="shared" si="49"/>
        <v>0</v>
      </c>
      <c r="S336">
        <f t="shared" si="50"/>
        <v>0</v>
      </c>
      <c r="T336">
        <f t="shared" si="51"/>
        <v>0</v>
      </c>
      <c r="U336">
        <f t="shared" si="52"/>
        <v>0</v>
      </c>
      <c r="V336">
        <f t="shared" si="53"/>
        <v>0</v>
      </c>
      <c r="W336">
        <f t="shared" si="42"/>
        <v>0</v>
      </c>
      <c r="X336">
        <f t="shared" si="41"/>
        <v>0</v>
      </c>
      <c r="Y336">
        <f t="shared" si="41"/>
        <v>0</v>
      </c>
      <c r="Z336">
        <f t="shared" si="41"/>
        <v>0</v>
      </c>
      <c r="AA336">
        <f t="shared" si="41"/>
        <v>0</v>
      </c>
      <c r="AB336">
        <f t="shared" si="41"/>
        <v>0</v>
      </c>
      <c r="AC336">
        <f t="shared" si="41"/>
        <v>0</v>
      </c>
      <c r="AD336">
        <f t="shared" si="41"/>
        <v>0</v>
      </c>
      <c r="AE336">
        <f t="shared" si="54"/>
        <v>1</v>
      </c>
    </row>
    <row r="337" spans="2:31" x14ac:dyDescent="0.35">
      <c r="B337" t="s">
        <v>68</v>
      </c>
      <c r="C337">
        <v>278</v>
      </c>
      <c r="D337" t="s">
        <v>107</v>
      </c>
      <c r="E337" s="11">
        <v>42120</v>
      </c>
      <c r="L337">
        <f t="shared" si="43"/>
        <v>1</v>
      </c>
      <c r="M337">
        <f t="shared" si="44"/>
        <v>0</v>
      </c>
      <c r="N337">
        <f t="shared" si="45"/>
        <v>0</v>
      </c>
      <c r="O337">
        <f t="shared" si="46"/>
        <v>0</v>
      </c>
      <c r="P337">
        <f t="shared" si="47"/>
        <v>0</v>
      </c>
      <c r="Q337">
        <f t="shared" si="48"/>
        <v>0</v>
      </c>
      <c r="R337">
        <f t="shared" si="49"/>
        <v>0</v>
      </c>
      <c r="S337">
        <f t="shared" si="50"/>
        <v>0</v>
      </c>
      <c r="T337">
        <f t="shared" si="51"/>
        <v>0</v>
      </c>
      <c r="U337">
        <f t="shared" si="52"/>
        <v>0</v>
      </c>
      <c r="V337">
        <f t="shared" si="53"/>
        <v>0</v>
      </c>
      <c r="W337">
        <f t="shared" si="42"/>
        <v>0</v>
      </c>
      <c r="X337">
        <f t="shared" si="41"/>
        <v>0</v>
      </c>
      <c r="Y337">
        <f t="shared" si="41"/>
        <v>0</v>
      </c>
      <c r="Z337">
        <f t="shared" si="41"/>
        <v>0</v>
      </c>
      <c r="AA337">
        <f t="shared" si="41"/>
        <v>0</v>
      </c>
      <c r="AB337">
        <f t="shared" si="41"/>
        <v>0</v>
      </c>
      <c r="AC337">
        <f t="shared" si="41"/>
        <v>0</v>
      </c>
      <c r="AD337">
        <f t="shared" si="41"/>
        <v>0</v>
      </c>
      <c r="AE337">
        <f t="shared" si="54"/>
        <v>1</v>
      </c>
    </row>
    <row r="338" spans="2:31" x14ac:dyDescent="0.35">
      <c r="B338" t="s">
        <v>494</v>
      </c>
      <c r="C338">
        <v>279</v>
      </c>
      <c r="D338" t="s">
        <v>107</v>
      </c>
      <c r="E338" s="11">
        <v>42119</v>
      </c>
      <c r="L338">
        <f t="shared" si="43"/>
        <v>1</v>
      </c>
      <c r="M338">
        <f t="shared" si="44"/>
        <v>0</v>
      </c>
      <c r="N338">
        <f t="shared" si="45"/>
        <v>0</v>
      </c>
      <c r="O338">
        <f t="shared" si="46"/>
        <v>0</v>
      </c>
      <c r="P338">
        <f t="shared" si="47"/>
        <v>0</v>
      </c>
      <c r="Q338">
        <f t="shared" si="48"/>
        <v>0</v>
      </c>
      <c r="R338">
        <f t="shared" si="49"/>
        <v>0</v>
      </c>
      <c r="S338">
        <f t="shared" si="50"/>
        <v>0</v>
      </c>
      <c r="T338">
        <f t="shared" si="51"/>
        <v>0</v>
      </c>
      <c r="U338">
        <f t="shared" si="52"/>
        <v>0</v>
      </c>
      <c r="V338">
        <f t="shared" si="53"/>
        <v>0</v>
      </c>
      <c r="W338">
        <f t="shared" si="42"/>
        <v>0</v>
      </c>
      <c r="X338">
        <f t="shared" si="41"/>
        <v>0</v>
      </c>
      <c r="Y338">
        <f t="shared" si="41"/>
        <v>0</v>
      </c>
      <c r="Z338">
        <f t="shared" si="41"/>
        <v>0</v>
      </c>
      <c r="AA338">
        <f t="shared" si="41"/>
        <v>0</v>
      </c>
      <c r="AB338">
        <f t="shared" si="41"/>
        <v>0</v>
      </c>
      <c r="AC338">
        <f t="shared" si="41"/>
        <v>0</v>
      </c>
      <c r="AD338">
        <f t="shared" si="41"/>
        <v>0</v>
      </c>
      <c r="AE338">
        <f t="shared" si="54"/>
        <v>1</v>
      </c>
    </row>
    <row r="339" spans="2:31" x14ac:dyDescent="0.35">
      <c r="B339" t="s">
        <v>15</v>
      </c>
      <c r="C339">
        <v>281</v>
      </c>
      <c r="D339" t="s">
        <v>107</v>
      </c>
      <c r="E339" s="11">
        <v>42119</v>
      </c>
      <c r="L339">
        <f t="shared" si="43"/>
        <v>1</v>
      </c>
      <c r="M339">
        <f t="shared" si="44"/>
        <v>0</v>
      </c>
      <c r="N339">
        <f t="shared" si="45"/>
        <v>0</v>
      </c>
      <c r="O339">
        <f t="shared" si="46"/>
        <v>0</v>
      </c>
      <c r="P339">
        <f t="shared" si="47"/>
        <v>0</v>
      </c>
      <c r="Q339">
        <f t="shared" si="48"/>
        <v>0</v>
      </c>
      <c r="R339">
        <f t="shared" si="49"/>
        <v>0</v>
      </c>
      <c r="S339">
        <f t="shared" si="50"/>
        <v>0</v>
      </c>
      <c r="T339">
        <f t="shared" si="51"/>
        <v>0</v>
      </c>
      <c r="U339">
        <f t="shared" si="52"/>
        <v>0</v>
      </c>
      <c r="V339">
        <f t="shared" si="53"/>
        <v>0</v>
      </c>
      <c r="W339">
        <f t="shared" si="42"/>
        <v>0</v>
      </c>
      <c r="X339">
        <f t="shared" si="41"/>
        <v>0</v>
      </c>
      <c r="Y339">
        <f t="shared" si="41"/>
        <v>0</v>
      </c>
      <c r="Z339">
        <f t="shared" si="41"/>
        <v>0</v>
      </c>
      <c r="AA339">
        <f t="shared" si="41"/>
        <v>0</v>
      </c>
      <c r="AB339">
        <f t="shared" si="41"/>
        <v>0</v>
      </c>
      <c r="AC339">
        <f t="shared" si="41"/>
        <v>0</v>
      </c>
      <c r="AD339">
        <f t="shared" si="41"/>
        <v>0</v>
      </c>
      <c r="AE339">
        <f t="shared" si="54"/>
        <v>1</v>
      </c>
    </row>
    <row r="340" spans="2:31" x14ac:dyDescent="0.35">
      <c r="B340" t="s">
        <v>534</v>
      </c>
      <c r="C340">
        <v>282</v>
      </c>
      <c r="D340" t="s">
        <v>107</v>
      </c>
      <c r="E340" s="11">
        <v>42119</v>
      </c>
      <c r="L340">
        <f t="shared" si="43"/>
        <v>1</v>
      </c>
      <c r="M340">
        <f t="shared" si="44"/>
        <v>0</v>
      </c>
      <c r="N340">
        <f t="shared" si="45"/>
        <v>0</v>
      </c>
      <c r="O340">
        <f t="shared" si="46"/>
        <v>0</v>
      </c>
      <c r="P340">
        <f t="shared" si="47"/>
        <v>0</v>
      </c>
      <c r="Q340">
        <f t="shared" si="48"/>
        <v>0</v>
      </c>
      <c r="R340">
        <f t="shared" si="49"/>
        <v>0</v>
      </c>
      <c r="S340">
        <f t="shared" si="50"/>
        <v>0</v>
      </c>
      <c r="T340">
        <f t="shared" si="51"/>
        <v>0</v>
      </c>
      <c r="U340">
        <f t="shared" si="52"/>
        <v>0</v>
      </c>
      <c r="V340">
        <f t="shared" si="53"/>
        <v>0</v>
      </c>
      <c r="W340">
        <f t="shared" si="42"/>
        <v>0</v>
      </c>
      <c r="X340">
        <f t="shared" si="41"/>
        <v>0</v>
      </c>
      <c r="Y340">
        <f t="shared" si="41"/>
        <v>0</v>
      </c>
      <c r="Z340">
        <f t="shared" si="41"/>
        <v>0</v>
      </c>
      <c r="AA340">
        <f t="shared" si="41"/>
        <v>0</v>
      </c>
      <c r="AB340">
        <f t="shared" si="41"/>
        <v>0</v>
      </c>
      <c r="AC340">
        <f t="shared" si="41"/>
        <v>0</v>
      </c>
      <c r="AD340">
        <f t="shared" si="41"/>
        <v>0</v>
      </c>
      <c r="AE340">
        <f t="shared" si="54"/>
        <v>1</v>
      </c>
    </row>
    <row r="341" spans="2:31" x14ac:dyDescent="0.35">
      <c r="B341" t="s">
        <v>535</v>
      </c>
      <c r="C341">
        <v>283</v>
      </c>
      <c r="D341" t="s">
        <v>107</v>
      </c>
      <c r="E341" s="11">
        <v>42119</v>
      </c>
      <c r="L341">
        <f t="shared" si="43"/>
        <v>1</v>
      </c>
      <c r="M341">
        <f t="shared" si="44"/>
        <v>0</v>
      </c>
      <c r="N341">
        <f t="shared" si="45"/>
        <v>0</v>
      </c>
      <c r="O341">
        <f t="shared" si="46"/>
        <v>0</v>
      </c>
      <c r="P341">
        <f t="shared" si="47"/>
        <v>0</v>
      </c>
      <c r="Q341">
        <f t="shared" si="48"/>
        <v>0</v>
      </c>
      <c r="R341">
        <f t="shared" si="49"/>
        <v>0</v>
      </c>
      <c r="S341">
        <f t="shared" si="50"/>
        <v>0</v>
      </c>
      <c r="T341">
        <f t="shared" si="51"/>
        <v>0</v>
      </c>
      <c r="U341">
        <f t="shared" si="52"/>
        <v>0</v>
      </c>
      <c r="V341">
        <f t="shared" si="53"/>
        <v>0</v>
      </c>
      <c r="W341">
        <f t="shared" si="42"/>
        <v>0</v>
      </c>
      <c r="X341">
        <f t="shared" si="41"/>
        <v>0</v>
      </c>
      <c r="Y341">
        <f t="shared" si="41"/>
        <v>0</v>
      </c>
      <c r="Z341">
        <f t="shared" si="41"/>
        <v>0</v>
      </c>
      <c r="AA341">
        <f t="shared" si="41"/>
        <v>0</v>
      </c>
      <c r="AB341">
        <f t="shared" si="41"/>
        <v>0</v>
      </c>
      <c r="AC341">
        <f t="shared" si="41"/>
        <v>0</v>
      </c>
      <c r="AD341">
        <f t="shared" si="41"/>
        <v>0</v>
      </c>
      <c r="AE341">
        <f t="shared" si="54"/>
        <v>1</v>
      </c>
    </row>
    <row r="342" spans="2:31" x14ac:dyDescent="0.35">
      <c r="B342" t="s">
        <v>536</v>
      </c>
      <c r="C342">
        <v>286</v>
      </c>
      <c r="D342" t="s">
        <v>107</v>
      </c>
      <c r="E342" s="11">
        <v>42119</v>
      </c>
      <c r="L342">
        <f t="shared" si="43"/>
        <v>1</v>
      </c>
      <c r="M342">
        <f t="shared" si="44"/>
        <v>0</v>
      </c>
      <c r="N342">
        <f t="shared" si="45"/>
        <v>0</v>
      </c>
      <c r="O342">
        <f t="shared" si="46"/>
        <v>0</v>
      </c>
      <c r="P342">
        <f t="shared" si="47"/>
        <v>0</v>
      </c>
      <c r="Q342">
        <f t="shared" si="48"/>
        <v>0</v>
      </c>
      <c r="R342">
        <f t="shared" si="49"/>
        <v>0</v>
      </c>
      <c r="S342">
        <f t="shared" si="50"/>
        <v>0</v>
      </c>
      <c r="T342">
        <f t="shared" si="51"/>
        <v>0</v>
      </c>
      <c r="U342">
        <f t="shared" si="52"/>
        <v>0</v>
      </c>
      <c r="V342">
        <f t="shared" si="53"/>
        <v>0</v>
      </c>
      <c r="W342">
        <f t="shared" si="42"/>
        <v>0</v>
      </c>
      <c r="X342">
        <f t="shared" si="41"/>
        <v>0</v>
      </c>
      <c r="Y342">
        <f t="shared" si="41"/>
        <v>0</v>
      </c>
      <c r="Z342">
        <f t="shared" ref="X342:AD378" si="55">IF(AND(OR($E342= $W$1, $E342&gt; $W$1), OR($E342= $W$2, $E342&lt; $W$2)), 1, 0)</f>
        <v>0</v>
      </c>
      <c r="AA342">
        <f t="shared" si="55"/>
        <v>0</v>
      </c>
      <c r="AB342">
        <f t="shared" si="55"/>
        <v>0</v>
      </c>
      <c r="AC342">
        <f t="shared" si="55"/>
        <v>0</v>
      </c>
      <c r="AD342">
        <f t="shared" si="55"/>
        <v>0</v>
      </c>
      <c r="AE342">
        <f t="shared" si="54"/>
        <v>1</v>
      </c>
    </row>
    <row r="343" spans="2:31" x14ac:dyDescent="0.35">
      <c r="B343" t="s">
        <v>537</v>
      </c>
      <c r="C343">
        <v>287</v>
      </c>
      <c r="D343" t="s">
        <v>107</v>
      </c>
      <c r="E343" s="11">
        <v>42136</v>
      </c>
      <c r="L343">
        <f t="shared" si="43"/>
        <v>0</v>
      </c>
      <c r="M343">
        <f t="shared" si="44"/>
        <v>0</v>
      </c>
      <c r="N343">
        <f t="shared" si="45"/>
        <v>1</v>
      </c>
      <c r="O343">
        <f t="shared" si="46"/>
        <v>0</v>
      </c>
      <c r="P343">
        <f t="shared" si="47"/>
        <v>0</v>
      </c>
      <c r="Q343">
        <f t="shared" si="48"/>
        <v>0</v>
      </c>
      <c r="R343">
        <f t="shared" si="49"/>
        <v>0</v>
      </c>
      <c r="S343">
        <f t="shared" si="50"/>
        <v>0</v>
      </c>
      <c r="T343">
        <f t="shared" si="51"/>
        <v>0</v>
      </c>
      <c r="U343">
        <f t="shared" si="52"/>
        <v>0</v>
      </c>
      <c r="V343">
        <f t="shared" si="53"/>
        <v>0</v>
      </c>
      <c r="W343">
        <f t="shared" si="42"/>
        <v>0</v>
      </c>
      <c r="X343">
        <f t="shared" si="55"/>
        <v>0</v>
      </c>
      <c r="Y343">
        <f t="shared" si="55"/>
        <v>0</v>
      </c>
      <c r="Z343">
        <f t="shared" si="55"/>
        <v>0</v>
      </c>
      <c r="AA343">
        <f t="shared" si="55"/>
        <v>0</v>
      </c>
      <c r="AB343">
        <f t="shared" si="55"/>
        <v>0</v>
      </c>
      <c r="AC343">
        <f t="shared" si="55"/>
        <v>0</v>
      </c>
      <c r="AD343">
        <f t="shared" si="55"/>
        <v>0</v>
      </c>
      <c r="AE343">
        <f t="shared" si="54"/>
        <v>1</v>
      </c>
    </row>
    <row r="344" spans="2:31" x14ac:dyDescent="0.35">
      <c r="B344" t="s">
        <v>543</v>
      </c>
      <c r="C344">
        <v>293</v>
      </c>
      <c r="D344" t="s">
        <v>107</v>
      </c>
      <c r="E344" s="11">
        <v>42119</v>
      </c>
      <c r="L344">
        <f t="shared" si="43"/>
        <v>1</v>
      </c>
      <c r="M344">
        <f t="shared" si="44"/>
        <v>0</v>
      </c>
      <c r="N344">
        <f t="shared" si="45"/>
        <v>0</v>
      </c>
      <c r="O344">
        <f t="shared" si="46"/>
        <v>0</v>
      </c>
      <c r="P344">
        <f t="shared" si="47"/>
        <v>0</v>
      </c>
      <c r="Q344">
        <f t="shared" si="48"/>
        <v>0</v>
      </c>
      <c r="R344">
        <f t="shared" si="49"/>
        <v>0</v>
      </c>
      <c r="S344">
        <f t="shared" si="50"/>
        <v>0</v>
      </c>
      <c r="T344">
        <f t="shared" si="51"/>
        <v>0</v>
      </c>
      <c r="U344">
        <f t="shared" si="52"/>
        <v>0</v>
      </c>
      <c r="V344">
        <f t="shared" si="53"/>
        <v>0</v>
      </c>
      <c r="W344">
        <f t="shared" si="42"/>
        <v>0</v>
      </c>
      <c r="X344">
        <f t="shared" si="55"/>
        <v>0</v>
      </c>
      <c r="Y344">
        <f t="shared" si="55"/>
        <v>0</v>
      </c>
      <c r="Z344">
        <f t="shared" si="55"/>
        <v>0</v>
      </c>
      <c r="AA344">
        <f t="shared" si="55"/>
        <v>0</v>
      </c>
      <c r="AB344">
        <f t="shared" si="55"/>
        <v>0</v>
      </c>
      <c r="AC344">
        <f t="shared" si="55"/>
        <v>0</v>
      </c>
      <c r="AD344">
        <f t="shared" si="55"/>
        <v>0</v>
      </c>
      <c r="AE344">
        <f t="shared" si="54"/>
        <v>1</v>
      </c>
    </row>
    <row r="345" spans="2:31" x14ac:dyDescent="0.35">
      <c r="B345" t="s">
        <v>158</v>
      </c>
      <c r="C345">
        <v>294</v>
      </c>
      <c r="D345" t="s">
        <v>107</v>
      </c>
      <c r="E345" s="11">
        <v>42120</v>
      </c>
      <c r="L345">
        <f t="shared" si="43"/>
        <v>1</v>
      </c>
      <c r="M345">
        <f t="shared" si="44"/>
        <v>0</v>
      </c>
      <c r="N345">
        <f t="shared" si="45"/>
        <v>0</v>
      </c>
      <c r="O345">
        <f t="shared" si="46"/>
        <v>0</v>
      </c>
      <c r="P345">
        <f t="shared" si="47"/>
        <v>0</v>
      </c>
      <c r="Q345">
        <f t="shared" si="48"/>
        <v>0</v>
      </c>
      <c r="R345">
        <f t="shared" si="49"/>
        <v>0</v>
      </c>
      <c r="S345">
        <f t="shared" si="50"/>
        <v>0</v>
      </c>
      <c r="T345">
        <f t="shared" si="51"/>
        <v>0</v>
      </c>
      <c r="U345">
        <f t="shared" si="52"/>
        <v>0</v>
      </c>
      <c r="V345">
        <f t="shared" si="53"/>
        <v>0</v>
      </c>
      <c r="W345">
        <f t="shared" si="42"/>
        <v>0</v>
      </c>
      <c r="X345">
        <f t="shared" si="55"/>
        <v>0</v>
      </c>
      <c r="Y345">
        <f t="shared" si="55"/>
        <v>0</v>
      </c>
      <c r="Z345">
        <f t="shared" si="55"/>
        <v>0</v>
      </c>
      <c r="AA345">
        <f t="shared" si="55"/>
        <v>0</v>
      </c>
      <c r="AB345">
        <f t="shared" si="55"/>
        <v>0</v>
      </c>
      <c r="AC345">
        <f t="shared" si="55"/>
        <v>0</v>
      </c>
      <c r="AD345">
        <f t="shared" si="55"/>
        <v>0</v>
      </c>
      <c r="AE345">
        <f t="shared" si="54"/>
        <v>1</v>
      </c>
    </row>
    <row r="346" spans="2:31" x14ac:dyDescent="0.35">
      <c r="B346" t="s">
        <v>166</v>
      </c>
      <c r="C346">
        <v>295</v>
      </c>
      <c r="D346" t="s">
        <v>107</v>
      </c>
      <c r="E346" s="11">
        <v>42120</v>
      </c>
      <c r="L346">
        <f t="shared" si="43"/>
        <v>1</v>
      </c>
      <c r="M346">
        <f t="shared" si="44"/>
        <v>0</v>
      </c>
      <c r="N346">
        <f t="shared" si="45"/>
        <v>0</v>
      </c>
      <c r="O346">
        <f t="shared" si="46"/>
        <v>0</v>
      </c>
      <c r="P346">
        <f t="shared" si="47"/>
        <v>0</v>
      </c>
      <c r="Q346">
        <f t="shared" si="48"/>
        <v>0</v>
      </c>
      <c r="R346">
        <f t="shared" si="49"/>
        <v>0</v>
      </c>
      <c r="S346">
        <f t="shared" si="50"/>
        <v>0</v>
      </c>
      <c r="T346">
        <f t="shared" si="51"/>
        <v>0</v>
      </c>
      <c r="U346">
        <f t="shared" si="52"/>
        <v>0</v>
      </c>
      <c r="V346">
        <f t="shared" si="53"/>
        <v>0</v>
      </c>
      <c r="W346">
        <f t="shared" si="42"/>
        <v>0</v>
      </c>
      <c r="X346">
        <f t="shared" si="55"/>
        <v>0</v>
      </c>
      <c r="Y346">
        <f t="shared" si="55"/>
        <v>0</v>
      </c>
      <c r="Z346">
        <f t="shared" si="55"/>
        <v>0</v>
      </c>
      <c r="AA346">
        <f t="shared" si="55"/>
        <v>0</v>
      </c>
      <c r="AB346">
        <f t="shared" si="55"/>
        <v>0</v>
      </c>
      <c r="AC346">
        <f t="shared" si="55"/>
        <v>0</v>
      </c>
      <c r="AD346">
        <f t="shared" si="55"/>
        <v>0</v>
      </c>
      <c r="AE346">
        <f t="shared" si="54"/>
        <v>1</v>
      </c>
    </row>
    <row r="347" spans="2:31" x14ac:dyDescent="0.35">
      <c r="B347" t="s">
        <v>544</v>
      </c>
      <c r="C347">
        <v>296</v>
      </c>
      <c r="D347" t="s">
        <v>107</v>
      </c>
      <c r="E347" s="11">
        <v>42120</v>
      </c>
      <c r="L347">
        <f t="shared" si="43"/>
        <v>1</v>
      </c>
      <c r="M347">
        <f t="shared" si="44"/>
        <v>0</v>
      </c>
      <c r="N347">
        <f t="shared" si="45"/>
        <v>0</v>
      </c>
      <c r="O347">
        <f t="shared" si="46"/>
        <v>0</v>
      </c>
      <c r="P347">
        <f t="shared" si="47"/>
        <v>0</v>
      </c>
      <c r="Q347">
        <f t="shared" si="48"/>
        <v>0</v>
      </c>
      <c r="R347">
        <f t="shared" si="49"/>
        <v>0</v>
      </c>
      <c r="S347">
        <f t="shared" si="50"/>
        <v>0</v>
      </c>
      <c r="T347">
        <f t="shared" si="51"/>
        <v>0</v>
      </c>
      <c r="U347">
        <f t="shared" si="52"/>
        <v>0</v>
      </c>
      <c r="V347">
        <f t="shared" si="53"/>
        <v>0</v>
      </c>
      <c r="W347">
        <f t="shared" si="42"/>
        <v>0</v>
      </c>
      <c r="X347">
        <f t="shared" si="55"/>
        <v>0</v>
      </c>
      <c r="Y347">
        <f t="shared" si="55"/>
        <v>0</v>
      </c>
      <c r="Z347">
        <f t="shared" si="55"/>
        <v>0</v>
      </c>
      <c r="AA347">
        <f t="shared" si="55"/>
        <v>0</v>
      </c>
      <c r="AB347">
        <f t="shared" si="55"/>
        <v>0</v>
      </c>
      <c r="AC347">
        <f t="shared" si="55"/>
        <v>0</v>
      </c>
      <c r="AD347">
        <f t="shared" si="55"/>
        <v>0</v>
      </c>
      <c r="AE347">
        <f t="shared" si="54"/>
        <v>1</v>
      </c>
    </row>
    <row r="348" spans="2:31" x14ac:dyDescent="0.35">
      <c r="B348" t="s">
        <v>165</v>
      </c>
      <c r="C348">
        <v>297</v>
      </c>
      <c r="D348" t="s">
        <v>107</v>
      </c>
      <c r="E348" s="11">
        <v>42120</v>
      </c>
      <c r="L348">
        <f t="shared" si="43"/>
        <v>1</v>
      </c>
      <c r="M348">
        <f t="shared" si="44"/>
        <v>0</v>
      </c>
      <c r="N348">
        <f t="shared" si="45"/>
        <v>0</v>
      </c>
      <c r="O348">
        <f t="shared" si="46"/>
        <v>0</v>
      </c>
      <c r="P348">
        <f t="shared" si="47"/>
        <v>0</v>
      </c>
      <c r="Q348">
        <f t="shared" si="48"/>
        <v>0</v>
      </c>
      <c r="R348">
        <f t="shared" si="49"/>
        <v>0</v>
      </c>
      <c r="S348">
        <f t="shared" si="50"/>
        <v>0</v>
      </c>
      <c r="T348">
        <f t="shared" si="51"/>
        <v>0</v>
      </c>
      <c r="U348">
        <f t="shared" si="52"/>
        <v>0</v>
      </c>
      <c r="V348">
        <f t="shared" si="53"/>
        <v>0</v>
      </c>
      <c r="W348">
        <f t="shared" si="42"/>
        <v>0</v>
      </c>
      <c r="X348">
        <f t="shared" si="55"/>
        <v>0</v>
      </c>
      <c r="Y348">
        <f t="shared" si="55"/>
        <v>0</v>
      </c>
      <c r="Z348">
        <f t="shared" si="55"/>
        <v>0</v>
      </c>
      <c r="AA348">
        <f t="shared" si="55"/>
        <v>0</v>
      </c>
      <c r="AB348">
        <f t="shared" si="55"/>
        <v>0</v>
      </c>
      <c r="AC348">
        <f t="shared" si="55"/>
        <v>0</v>
      </c>
      <c r="AD348">
        <f t="shared" si="55"/>
        <v>0</v>
      </c>
      <c r="AE348">
        <f t="shared" si="54"/>
        <v>1</v>
      </c>
    </row>
    <row r="349" spans="2:31" x14ac:dyDescent="0.35">
      <c r="B349" t="s">
        <v>545</v>
      </c>
      <c r="C349">
        <v>298</v>
      </c>
      <c r="D349" t="s">
        <v>107</v>
      </c>
      <c r="E349" s="11">
        <v>42120</v>
      </c>
      <c r="L349">
        <f t="shared" si="43"/>
        <v>1</v>
      </c>
      <c r="M349">
        <f t="shared" si="44"/>
        <v>0</v>
      </c>
      <c r="N349">
        <f t="shared" si="45"/>
        <v>0</v>
      </c>
      <c r="O349">
        <f t="shared" si="46"/>
        <v>0</v>
      </c>
      <c r="P349">
        <f t="shared" si="47"/>
        <v>0</v>
      </c>
      <c r="Q349">
        <f t="shared" si="48"/>
        <v>0</v>
      </c>
      <c r="R349">
        <f t="shared" si="49"/>
        <v>0</v>
      </c>
      <c r="S349">
        <f t="shared" si="50"/>
        <v>0</v>
      </c>
      <c r="T349">
        <f t="shared" si="51"/>
        <v>0</v>
      </c>
      <c r="U349">
        <f t="shared" si="52"/>
        <v>0</v>
      </c>
      <c r="V349">
        <f t="shared" si="53"/>
        <v>0</v>
      </c>
      <c r="W349">
        <f t="shared" si="42"/>
        <v>0</v>
      </c>
      <c r="X349">
        <f t="shared" si="55"/>
        <v>0</v>
      </c>
      <c r="Y349">
        <f t="shared" si="55"/>
        <v>0</v>
      </c>
      <c r="Z349">
        <f t="shared" si="55"/>
        <v>0</v>
      </c>
      <c r="AA349">
        <f t="shared" si="55"/>
        <v>0</v>
      </c>
      <c r="AB349">
        <f t="shared" si="55"/>
        <v>0</v>
      </c>
      <c r="AC349">
        <f t="shared" si="55"/>
        <v>0</v>
      </c>
      <c r="AD349">
        <f t="shared" si="55"/>
        <v>0</v>
      </c>
      <c r="AE349">
        <f t="shared" si="54"/>
        <v>1</v>
      </c>
    </row>
    <row r="350" spans="2:31" x14ac:dyDescent="0.35">
      <c r="B350" t="s">
        <v>546</v>
      </c>
      <c r="C350">
        <v>299</v>
      </c>
      <c r="D350" t="s">
        <v>107</v>
      </c>
      <c r="E350" s="11">
        <v>42120</v>
      </c>
      <c r="L350">
        <f t="shared" si="43"/>
        <v>1</v>
      </c>
      <c r="M350">
        <f t="shared" si="44"/>
        <v>0</v>
      </c>
      <c r="N350">
        <f t="shared" si="45"/>
        <v>0</v>
      </c>
      <c r="O350">
        <f t="shared" si="46"/>
        <v>0</v>
      </c>
      <c r="P350">
        <f t="shared" si="47"/>
        <v>0</v>
      </c>
      <c r="Q350">
        <f t="shared" si="48"/>
        <v>0</v>
      </c>
      <c r="R350">
        <f t="shared" si="49"/>
        <v>0</v>
      </c>
      <c r="S350">
        <f t="shared" si="50"/>
        <v>0</v>
      </c>
      <c r="T350">
        <f t="shared" si="51"/>
        <v>0</v>
      </c>
      <c r="U350">
        <f t="shared" si="52"/>
        <v>0</v>
      </c>
      <c r="V350">
        <f t="shared" si="53"/>
        <v>0</v>
      </c>
      <c r="W350">
        <f t="shared" si="42"/>
        <v>0</v>
      </c>
      <c r="X350">
        <f t="shared" si="55"/>
        <v>0</v>
      </c>
      <c r="Y350">
        <f t="shared" si="55"/>
        <v>0</v>
      </c>
      <c r="Z350">
        <f t="shared" si="55"/>
        <v>0</v>
      </c>
      <c r="AA350">
        <f t="shared" si="55"/>
        <v>0</v>
      </c>
      <c r="AB350">
        <f t="shared" si="55"/>
        <v>0</v>
      </c>
      <c r="AC350">
        <f t="shared" si="55"/>
        <v>0</v>
      </c>
      <c r="AD350">
        <f t="shared" si="55"/>
        <v>0</v>
      </c>
      <c r="AE350">
        <f t="shared" si="54"/>
        <v>1</v>
      </c>
    </row>
    <row r="351" spans="2:31" x14ac:dyDescent="0.35">
      <c r="B351" t="s">
        <v>547</v>
      </c>
      <c r="C351">
        <v>300</v>
      </c>
      <c r="D351" t="s">
        <v>107</v>
      </c>
      <c r="E351" s="11">
        <v>42120</v>
      </c>
      <c r="L351">
        <f t="shared" si="43"/>
        <v>1</v>
      </c>
      <c r="M351">
        <f t="shared" si="44"/>
        <v>0</v>
      </c>
      <c r="N351">
        <f t="shared" si="45"/>
        <v>0</v>
      </c>
      <c r="O351">
        <f t="shared" si="46"/>
        <v>0</v>
      </c>
      <c r="P351">
        <f t="shared" si="47"/>
        <v>0</v>
      </c>
      <c r="Q351">
        <f t="shared" si="48"/>
        <v>0</v>
      </c>
      <c r="R351">
        <f t="shared" si="49"/>
        <v>0</v>
      </c>
      <c r="S351">
        <f t="shared" si="50"/>
        <v>0</v>
      </c>
      <c r="T351">
        <f t="shared" si="51"/>
        <v>0</v>
      </c>
      <c r="U351">
        <f t="shared" si="52"/>
        <v>0</v>
      </c>
      <c r="V351">
        <f t="shared" si="53"/>
        <v>0</v>
      </c>
      <c r="W351">
        <f t="shared" si="42"/>
        <v>0</v>
      </c>
      <c r="X351">
        <f t="shared" si="55"/>
        <v>0</v>
      </c>
      <c r="Y351">
        <f t="shared" si="55"/>
        <v>0</v>
      </c>
      <c r="Z351">
        <f t="shared" si="55"/>
        <v>0</v>
      </c>
      <c r="AA351">
        <f t="shared" si="55"/>
        <v>0</v>
      </c>
      <c r="AB351">
        <f t="shared" si="55"/>
        <v>0</v>
      </c>
      <c r="AC351">
        <f t="shared" si="55"/>
        <v>0</v>
      </c>
      <c r="AD351">
        <f t="shared" si="55"/>
        <v>0</v>
      </c>
      <c r="AE351">
        <f t="shared" si="54"/>
        <v>1</v>
      </c>
    </row>
    <row r="352" spans="2:31" x14ac:dyDescent="0.35">
      <c r="B352" t="s">
        <v>167</v>
      </c>
      <c r="C352">
        <v>301</v>
      </c>
      <c r="D352" t="s">
        <v>107</v>
      </c>
      <c r="E352" s="11">
        <v>42120</v>
      </c>
      <c r="L352">
        <f t="shared" si="43"/>
        <v>1</v>
      </c>
      <c r="M352">
        <f t="shared" si="44"/>
        <v>0</v>
      </c>
      <c r="N352">
        <f t="shared" si="45"/>
        <v>0</v>
      </c>
      <c r="O352">
        <f t="shared" si="46"/>
        <v>0</v>
      </c>
      <c r="P352">
        <f t="shared" si="47"/>
        <v>0</v>
      </c>
      <c r="Q352">
        <f t="shared" si="48"/>
        <v>0</v>
      </c>
      <c r="R352">
        <f t="shared" si="49"/>
        <v>0</v>
      </c>
      <c r="S352">
        <f t="shared" si="50"/>
        <v>0</v>
      </c>
      <c r="T352">
        <f t="shared" si="51"/>
        <v>0</v>
      </c>
      <c r="U352">
        <f t="shared" si="52"/>
        <v>0</v>
      </c>
      <c r="V352">
        <f t="shared" si="53"/>
        <v>0</v>
      </c>
      <c r="W352">
        <f t="shared" si="42"/>
        <v>0</v>
      </c>
      <c r="X352">
        <f t="shared" si="55"/>
        <v>0</v>
      </c>
      <c r="Y352">
        <f t="shared" si="55"/>
        <v>0</v>
      </c>
      <c r="Z352">
        <f t="shared" si="55"/>
        <v>0</v>
      </c>
      <c r="AA352">
        <f t="shared" si="55"/>
        <v>0</v>
      </c>
      <c r="AB352">
        <f t="shared" si="55"/>
        <v>0</v>
      </c>
      <c r="AC352">
        <f t="shared" si="55"/>
        <v>0</v>
      </c>
      <c r="AD352">
        <f t="shared" si="55"/>
        <v>0</v>
      </c>
      <c r="AE352">
        <f t="shared" si="54"/>
        <v>1</v>
      </c>
    </row>
    <row r="353" spans="2:31" x14ac:dyDescent="0.35">
      <c r="B353" t="s">
        <v>160</v>
      </c>
      <c r="C353">
        <v>302</v>
      </c>
      <c r="D353" t="s">
        <v>107</v>
      </c>
      <c r="E353" s="11">
        <v>42120</v>
      </c>
      <c r="L353">
        <f t="shared" si="43"/>
        <v>1</v>
      </c>
      <c r="M353">
        <f t="shared" si="44"/>
        <v>0</v>
      </c>
      <c r="N353">
        <f t="shared" si="45"/>
        <v>0</v>
      </c>
      <c r="O353">
        <f t="shared" si="46"/>
        <v>0</v>
      </c>
      <c r="P353">
        <f t="shared" si="47"/>
        <v>0</v>
      </c>
      <c r="Q353">
        <f t="shared" si="48"/>
        <v>0</v>
      </c>
      <c r="R353">
        <f t="shared" si="49"/>
        <v>0</v>
      </c>
      <c r="S353">
        <f t="shared" si="50"/>
        <v>0</v>
      </c>
      <c r="T353">
        <f t="shared" si="51"/>
        <v>0</v>
      </c>
      <c r="U353">
        <f t="shared" si="52"/>
        <v>0</v>
      </c>
      <c r="V353">
        <f t="shared" si="53"/>
        <v>0</v>
      </c>
      <c r="W353">
        <f t="shared" si="42"/>
        <v>0</v>
      </c>
      <c r="X353">
        <f t="shared" si="55"/>
        <v>0</v>
      </c>
      <c r="Y353">
        <f t="shared" si="55"/>
        <v>0</v>
      </c>
      <c r="Z353">
        <f t="shared" si="55"/>
        <v>0</v>
      </c>
      <c r="AA353">
        <f t="shared" si="55"/>
        <v>0</v>
      </c>
      <c r="AB353">
        <f t="shared" si="55"/>
        <v>0</v>
      </c>
      <c r="AC353">
        <f t="shared" si="55"/>
        <v>0</v>
      </c>
      <c r="AD353">
        <f t="shared" si="55"/>
        <v>0</v>
      </c>
      <c r="AE353">
        <f t="shared" si="54"/>
        <v>1</v>
      </c>
    </row>
    <row r="354" spans="2:31" x14ac:dyDescent="0.35">
      <c r="B354" t="s">
        <v>548</v>
      </c>
      <c r="C354">
        <v>303</v>
      </c>
      <c r="D354" t="s">
        <v>107</v>
      </c>
      <c r="E354" s="11">
        <v>42120</v>
      </c>
      <c r="L354">
        <f t="shared" si="43"/>
        <v>1</v>
      </c>
      <c r="M354">
        <f t="shared" si="44"/>
        <v>0</v>
      </c>
      <c r="N354">
        <f t="shared" si="45"/>
        <v>0</v>
      </c>
      <c r="O354">
        <f t="shared" si="46"/>
        <v>0</v>
      </c>
      <c r="P354">
        <f t="shared" si="47"/>
        <v>0</v>
      </c>
      <c r="Q354">
        <f t="shared" si="48"/>
        <v>0</v>
      </c>
      <c r="R354">
        <f t="shared" si="49"/>
        <v>0</v>
      </c>
      <c r="S354">
        <f t="shared" si="50"/>
        <v>0</v>
      </c>
      <c r="T354">
        <f t="shared" si="51"/>
        <v>0</v>
      </c>
      <c r="U354">
        <f t="shared" si="52"/>
        <v>0</v>
      </c>
      <c r="V354">
        <f t="shared" si="53"/>
        <v>0</v>
      </c>
      <c r="W354">
        <f t="shared" si="42"/>
        <v>0</v>
      </c>
      <c r="X354">
        <f t="shared" si="55"/>
        <v>0</v>
      </c>
      <c r="Y354">
        <f t="shared" si="55"/>
        <v>0</v>
      </c>
      <c r="Z354">
        <f t="shared" si="55"/>
        <v>0</v>
      </c>
      <c r="AA354">
        <f t="shared" si="55"/>
        <v>0</v>
      </c>
      <c r="AB354">
        <f t="shared" si="55"/>
        <v>0</v>
      </c>
      <c r="AC354">
        <f t="shared" si="55"/>
        <v>0</v>
      </c>
      <c r="AD354">
        <f t="shared" si="55"/>
        <v>0</v>
      </c>
      <c r="AE354">
        <f t="shared" si="54"/>
        <v>1</v>
      </c>
    </row>
    <row r="355" spans="2:31" x14ac:dyDescent="0.35">
      <c r="B355" t="s">
        <v>169</v>
      </c>
      <c r="C355">
        <v>304</v>
      </c>
      <c r="D355" t="s">
        <v>107</v>
      </c>
      <c r="E355" s="11">
        <v>42120</v>
      </c>
      <c r="L355">
        <f t="shared" si="43"/>
        <v>1</v>
      </c>
      <c r="M355">
        <f t="shared" si="44"/>
        <v>0</v>
      </c>
      <c r="N355">
        <f t="shared" si="45"/>
        <v>0</v>
      </c>
      <c r="O355">
        <f t="shared" si="46"/>
        <v>0</v>
      </c>
      <c r="P355">
        <f t="shared" si="47"/>
        <v>0</v>
      </c>
      <c r="Q355">
        <f t="shared" si="48"/>
        <v>0</v>
      </c>
      <c r="R355">
        <f t="shared" si="49"/>
        <v>0</v>
      </c>
      <c r="S355">
        <f t="shared" si="50"/>
        <v>0</v>
      </c>
      <c r="T355">
        <f t="shared" si="51"/>
        <v>0</v>
      </c>
      <c r="U355">
        <f t="shared" si="52"/>
        <v>0</v>
      </c>
      <c r="V355">
        <f t="shared" si="53"/>
        <v>0</v>
      </c>
      <c r="W355">
        <f t="shared" si="42"/>
        <v>0</v>
      </c>
      <c r="X355">
        <f t="shared" si="55"/>
        <v>0</v>
      </c>
      <c r="Y355">
        <f t="shared" si="55"/>
        <v>0</v>
      </c>
      <c r="Z355">
        <f t="shared" si="55"/>
        <v>0</v>
      </c>
      <c r="AA355">
        <f t="shared" si="55"/>
        <v>0</v>
      </c>
      <c r="AB355">
        <f t="shared" si="55"/>
        <v>0</v>
      </c>
      <c r="AC355">
        <f t="shared" si="55"/>
        <v>0</v>
      </c>
      <c r="AD355">
        <f t="shared" si="55"/>
        <v>0</v>
      </c>
      <c r="AE355">
        <f t="shared" si="54"/>
        <v>1</v>
      </c>
    </row>
    <row r="356" spans="2:31" x14ac:dyDescent="0.35">
      <c r="B356" t="s">
        <v>549</v>
      </c>
      <c r="C356">
        <v>305</v>
      </c>
      <c r="D356" t="s">
        <v>107</v>
      </c>
      <c r="E356" s="11">
        <v>42120</v>
      </c>
      <c r="L356">
        <f t="shared" si="43"/>
        <v>1</v>
      </c>
      <c r="M356">
        <f t="shared" si="44"/>
        <v>0</v>
      </c>
      <c r="N356">
        <f t="shared" si="45"/>
        <v>0</v>
      </c>
      <c r="O356">
        <f t="shared" si="46"/>
        <v>0</v>
      </c>
      <c r="P356">
        <f t="shared" si="47"/>
        <v>0</v>
      </c>
      <c r="Q356">
        <f t="shared" si="48"/>
        <v>0</v>
      </c>
      <c r="R356">
        <f t="shared" si="49"/>
        <v>0</v>
      </c>
      <c r="S356">
        <f t="shared" si="50"/>
        <v>0</v>
      </c>
      <c r="T356">
        <f t="shared" si="51"/>
        <v>0</v>
      </c>
      <c r="U356">
        <f t="shared" si="52"/>
        <v>0</v>
      </c>
      <c r="V356">
        <f t="shared" si="53"/>
        <v>0</v>
      </c>
      <c r="W356">
        <f t="shared" si="42"/>
        <v>0</v>
      </c>
      <c r="X356">
        <f t="shared" si="55"/>
        <v>0</v>
      </c>
      <c r="Y356">
        <f t="shared" si="55"/>
        <v>0</v>
      </c>
      <c r="Z356">
        <f t="shared" si="55"/>
        <v>0</v>
      </c>
      <c r="AA356">
        <f t="shared" si="55"/>
        <v>0</v>
      </c>
      <c r="AB356">
        <f t="shared" si="55"/>
        <v>0</v>
      </c>
      <c r="AC356">
        <f t="shared" si="55"/>
        <v>0</v>
      </c>
      <c r="AD356">
        <f t="shared" si="55"/>
        <v>0</v>
      </c>
      <c r="AE356">
        <f t="shared" si="54"/>
        <v>1</v>
      </c>
    </row>
    <row r="357" spans="2:31" x14ac:dyDescent="0.35">
      <c r="B357" t="s">
        <v>550</v>
      </c>
      <c r="C357">
        <v>306</v>
      </c>
      <c r="D357" t="s">
        <v>107</v>
      </c>
      <c r="E357" s="11">
        <v>42120</v>
      </c>
      <c r="L357">
        <f t="shared" si="43"/>
        <v>1</v>
      </c>
      <c r="M357">
        <f t="shared" si="44"/>
        <v>0</v>
      </c>
      <c r="N357">
        <f t="shared" si="45"/>
        <v>0</v>
      </c>
      <c r="O357">
        <f t="shared" si="46"/>
        <v>0</v>
      </c>
      <c r="P357">
        <f t="shared" si="47"/>
        <v>0</v>
      </c>
      <c r="Q357">
        <f t="shared" si="48"/>
        <v>0</v>
      </c>
      <c r="R357">
        <f t="shared" si="49"/>
        <v>0</v>
      </c>
      <c r="S357">
        <f t="shared" si="50"/>
        <v>0</v>
      </c>
      <c r="T357">
        <f t="shared" si="51"/>
        <v>0</v>
      </c>
      <c r="U357">
        <f t="shared" si="52"/>
        <v>0</v>
      </c>
      <c r="V357">
        <f t="shared" si="53"/>
        <v>0</v>
      </c>
      <c r="W357">
        <f t="shared" si="42"/>
        <v>0</v>
      </c>
      <c r="X357">
        <f t="shared" si="55"/>
        <v>0</v>
      </c>
      <c r="Y357">
        <f t="shared" si="55"/>
        <v>0</v>
      </c>
      <c r="Z357">
        <f t="shared" si="55"/>
        <v>0</v>
      </c>
      <c r="AA357">
        <f t="shared" si="55"/>
        <v>0</v>
      </c>
      <c r="AB357">
        <f t="shared" si="55"/>
        <v>0</v>
      </c>
      <c r="AC357">
        <f t="shared" si="55"/>
        <v>0</v>
      </c>
      <c r="AD357">
        <f t="shared" si="55"/>
        <v>0</v>
      </c>
      <c r="AE357">
        <f t="shared" si="54"/>
        <v>1</v>
      </c>
    </row>
    <row r="358" spans="2:31" x14ac:dyDescent="0.35">
      <c r="B358" t="s">
        <v>551</v>
      </c>
      <c r="C358">
        <v>307</v>
      </c>
      <c r="D358" t="s">
        <v>107</v>
      </c>
      <c r="E358" s="11">
        <v>42120</v>
      </c>
      <c r="L358">
        <f t="shared" si="43"/>
        <v>1</v>
      </c>
      <c r="M358">
        <f t="shared" si="44"/>
        <v>0</v>
      </c>
      <c r="N358">
        <f t="shared" si="45"/>
        <v>0</v>
      </c>
      <c r="O358">
        <f t="shared" si="46"/>
        <v>0</v>
      </c>
      <c r="P358">
        <f t="shared" si="47"/>
        <v>0</v>
      </c>
      <c r="Q358">
        <f t="shared" si="48"/>
        <v>0</v>
      </c>
      <c r="R358">
        <f t="shared" si="49"/>
        <v>0</v>
      </c>
      <c r="S358">
        <f t="shared" si="50"/>
        <v>0</v>
      </c>
      <c r="T358">
        <f t="shared" si="51"/>
        <v>0</v>
      </c>
      <c r="U358">
        <f t="shared" si="52"/>
        <v>0</v>
      </c>
      <c r="V358">
        <f t="shared" si="53"/>
        <v>0</v>
      </c>
      <c r="W358">
        <f t="shared" si="42"/>
        <v>0</v>
      </c>
      <c r="X358">
        <f t="shared" si="55"/>
        <v>0</v>
      </c>
      <c r="Y358">
        <f t="shared" si="55"/>
        <v>0</v>
      </c>
      <c r="Z358">
        <f t="shared" si="55"/>
        <v>0</v>
      </c>
      <c r="AA358">
        <f t="shared" si="55"/>
        <v>0</v>
      </c>
      <c r="AB358">
        <f t="shared" si="55"/>
        <v>0</v>
      </c>
      <c r="AC358">
        <f t="shared" si="55"/>
        <v>0</v>
      </c>
      <c r="AD358">
        <f t="shared" si="55"/>
        <v>0</v>
      </c>
      <c r="AE358">
        <f t="shared" si="54"/>
        <v>1</v>
      </c>
    </row>
    <row r="359" spans="2:31" x14ac:dyDescent="0.35">
      <c r="B359" t="s">
        <v>552</v>
      </c>
      <c r="C359">
        <v>308</v>
      </c>
      <c r="D359" t="s">
        <v>107</v>
      </c>
      <c r="E359" s="11">
        <v>42120</v>
      </c>
      <c r="L359">
        <f t="shared" si="43"/>
        <v>1</v>
      </c>
      <c r="M359">
        <f t="shared" si="44"/>
        <v>0</v>
      </c>
      <c r="N359">
        <f t="shared" si="45"/>
        <v>0</v>
      </c>
      <c r="O359">
        <f t="shared" si="46"/>
        <v>0</v>
      </c>
      <c r="P359">
        <f t="shared" si="47"/>
        <v>0</v>
      </c>
      <c r="Q359">
        <f t="shared" si="48"/>
        <v>0</v>
      </c>
      <c r="R359">
        <f t="shared" si="49"/>
        <v>0</v>
      </c>
      <c r="S359">
        <f t="shared" si="50"/>
        <v>0</v>
      </c>
      <c r="T359">
        <f t="shared" si="51"/>
        <v>0</v>
      </c>
      <c r="U359">
        <f t="shared" si="52"/>
        <v>0</v>
      </c>
      <c r="V359">
        <f t="shared" si="53"/>
        <v>0</v>
      </c>
      <c r="W359">
        <f t="shared" si="42"/>
        <v>0</v>
      </c>
      <c r="X359">
        <f t="shared" si="55"/>
        <v>0</v>
      </c>
      <c r="Y359">
        <f t="shared" si="55"/>
        <v>0</v>
      </c>
      <c r="Z359">
        <f t="shared" si="55"/>
        <v>0</v>
      </c>
      <c r="AA359">
        <f t="shared" si="55"/>
        <v>0</v>
      </c>
      <c r="AB359">
        <f t="shared" si="55"/>
        <v>0</v>
      </c>
      <c r="AC359">
        <f t="shared" si="55"/>
        <v>0</v>
      </c>
      <c r="AD359">
        <f t="shared" si="55"/>
        <v>0</v>
      </c>
      <c r="AE359">
        <f t="shared" si="54"/>
        <v>1</v>
      </c>
    </row>
    <row r="360" spans="2:31" x14ac:dyDescent="0.35">
      <c r="B360" t="s">
        <v>553</v>
      </c>
      <c r="C360">
        <v>309</v>
      </c>
      <c r="D360" t="s">
        <v>107</v>
      </c>
      <c r="E360" s="11">
        <v>42120</v>
      </c>
      <c r="L360">
        <f t="shared" si="43"/>
        <v>1</v>
      </c>
      <c r="M360">
        <f t="shared" si="44"/>
        <v>0</v>
      </c>
      <c r="N360">
        <f t="shared" si="45"/>
        <v>0</v>
      </c>
      <c r="O360">
        <f t="shared" si="46"/>
        <v>0</v>
      </c>
      <c r="P360">
        <f t="shared" si="47"/>
        <v>0</v>
      </c>
      <c r="Q360">
        <f t="shared" si="48"/>
        <v>0</v>
      </c>
      <c r="R360">
        <f t="shared" si="49"/>
        <v>0</v>
      </c>
      <c r="S360">
        <f t="shared" si="50"/>
        <v>0</v>
      </c>
      <c r="T360">
        <f t="shared" si="51"/>
        <v>0</v>
      </c>
      <c r="U360">
        <f t="shared" si="52"/>
        <v>0</v>
      </c>
      <c r="V360">
        <f t="shared" si="53"/>
        <v>0</v>
      </c>
      <c r="W360">
        <f t="shared" si="42"/>
        <v>0</v>
      </c>
      <c r="X360">
        <f t="shared" si="55"/>
        <v>0</v>
      </c>
      <c r="Y360">
        <f t="shared" si="55"/>
        <v>0</v>
      </c>
      <c r="Z360">
        <f t="shared" si="55"/>
        <v>0</v>
      </c>
      <c r="AA360">
        <f t="shared" si="55"/>
        <v>0</v>
      </c>
      <c r="AB360">
        <f t="shared" si="55"/>
        <v>0</v>
      </c>
      <c r="AC360">
        <f t="shared" si="55"/>
        <v>0</v>
      </c>
      <c r="AD360">
        <f t="shared" si="55"/>
        <v>0</v>
      </c>
      <c r="AE360">
        <f t="shared" si="54"/>
        <v>1</v>
      </c>
    </row>
    <row r="361" spans="2:31" x14ac:dyDescent="0.35">
      <c r="B361" t="s">
        <v>554</v>
      </c>
      <c r="C361">
        <v>310</v>
      </c>
      <c r="D361" t="s">
        <v>107</v>
      </c>
      <c r="E361" s="11">
        <v>42120</v>
      </c>
      <c r="L361">
        <f t="shared" si="43"/>
        <v>1</v>
      </c>
      <c r="M361">
        <f t="shared" si="44"/>
        <v>0</v>
      </c>
      <c r="N361">
        <f t="shared" si="45"/>
        <v>0</v>
      </c>
      <c r="O361">
        <f t="shared" si="46"/>
        <v>0</v>
      </c>
      <c r="P361">
        <f t="shared" si="47"/>
        <v>0</v>
      </c>
      <c r="Q361">
        <f t="shared" si="48"/>
        <v>0</v>
      </c>
      <c r="R361">
        <f t="shared" si="49"/>
        <v>0</v>
      </c>
      <c r="S361">
        <f t="shared" si="50"/>
        <v>0</v>
      </c>
      <c r="T361">
        <f t="shared" si="51"/>
        <v>0</v>
      </c>
      <c r="U361">
        <f t="shared" si="52"/>
        <v>0</v>
      </c>
      <c r="V361">
        <f t="shared" si="53"/>
        <v>0</v>
      </c>
      <c r="W361">
        <f t="shared" si="42"/>
        <v>0</v>
      </c>
      <c r="X361">
        <f t="shared" si="55"/>
        <v>0</v>
      </c>
      <c r="Y361">
        <f t="shared" si="55"/>
        <v>0</v>
      </c>
      <c r="Z361">
        <f t="shared" si="55"/>
        <v>0</v>
      </c>
      <c r="AA361">
        <f t="shared" si="55"/>
        <v>0</v>
      </c>
      <c r="AB361">
        <f t="shared" si="55"/>
        <v>0</v>
      </c>
      <c r="AC361">
        <f t="shared" si="55"/>
        <v>0</v>
      </c>
      <c r="AD361">
        <f t="shared" si="55"/>
        <v>0</v>
      </c>
      <c r="AE361">
        <f t="shared" si="54"/>
        <v>1</v>
      </c>
    </row>
    <row r="362" spans="2:31" x14ac:dyDescent="0.35">
      <c r="B362" t="s">
        <v>555</v>
      </c>
      <c r="C362">
        <v>311</v>
      </c>
      <c r="D362" t="s">
        <v>107</v>
      </c>
      <c r="E362" s="11">
        <v>42120</v>
      </c>
      <c r="L362">
        <f t="shared" si="43"/>
        <v>1</v>
      </c>
      <c r="M362">
        <f t="shared" si="44"/>
        <v>0</v>
      </c>
      <c r="N362">
        <f t="shared" si="45"/>
        <v>0</v>
      </c>
      <c r="O362">
        <f t="shared" si="46"/>
        <v>0</v>
      </c>
      <c r="P362">
        <f t="shared" si="47"/>
        <v>0</v>
      </c>
      <c r="Q362">
        <f t="shared" si="48"/>
        <v>0</v>
      </c>
      <c r="R362">
        <f t="shared" si="49"/>
        <v>0</v>
      </c>
      <c r="S362">
        <f t="shared" si="50"/>
        <v>0</v>
      </c>
      <c r="T362">
        <f t="shared" si="51"/>
        <v>0</v>
      </c>
      <c r="U362">
        <f t="shared" si="52"/>
        <v>0</v>
      </c>
      <c r="V362">
        <f t="shared" si="53"/>
        <v>0</v>
      </c>
      <c r="W362">
        <f t="shared" si="42"/>
        <v>0</v>
      </c>
      <c r="X362">
        <f t="shared" si="55"/>
        <v>0</v>
      </c>
      <c r="Y362">
        <f t="shared" si="55"/>
        <v>0</v>
      </c>
      <c r="Z362">
        <f t="shared" si="55"/>
        <v>0</v>
      </c>
      <c r="AA362">
        <f t="shared" si="55"/>
        <v>0</v>
      </c>
      <c r="AB362">
        <f t="shared" si="55"/>
        <v>0</v>
      </c>
      <c r="AC362">
        <f t="shared" si="55"/>
        <v>0</v>
      </c>
      <c r="AD362">
        <f t="shared" si="55"/>
        <v>0</v>
      </c>
      <c r="AE362">
        <f t="shared" si="54"/>
        <v>1</v>
      </c>
    </row>
    <row r="363" spans="2:31" x14ac:dyDescent="0.35">
      <c r="B363" t="s">
        <v>556</v>
      </c>
      <c r="C363">
        <v>312</v>
      </c>
      <c r="D363" t="s">
        <v>107</v>
      </c>
      <c r="E363" s="11">
        <v>42120</v>
      </c>
      <c r="L363">
        <f t="shared" si="43"/>
        <v>1</v>
      </c>
      <c r="M363">
        <f t="shared" si="44"/>
        <v>0</v>
      </c>
      <c r="N363">
        <f t="shared" si="45"/>
        <v>0</v>
      </c>
      <c r="O363">
        <f t="shared" si="46"/>
        <v>0</v>
      </c>
      <c r="P363">
        <f t="shared" si="47"/>
        <v>0</v>
      </c>
      <c r="Q363">
        <f t="shared" si="48"/>
        <v>0</v>
      </c>
      <c r="R363">
        <f t="shared" si="49"/>
        <v>0</v>
      </c>
      <c r="S363">
        <f t="shared" si="50"/>
        <v>0</v>
      </c>
      <c r="T363">
        <f t="shared" si="51"/>
        <v>0</v>
      </c>
      <c r="U363">
        <f t="shared" si="52"/>
        <v>0</v>
      </c>
      <c r="V363">
        <f t="shared" si="53"/>
        <v>0</v>
      </c>
      <c r="W363">
        <f t="shared" si="42"/>
        <v>0</v>
      </c>
      <c r="X363">
        <f t="shared" si="55"/>
        <v>0</v>
      </c>
      <c r="Y363">
        <f t="shared" si="55"/>
        <v>0</v>
      </c>
      <c r="Z363">
        <f t="shared" si="55"/>
        <v>0</v>
      </c>
      <c r="AA363">
        <f t="shared" si="55"/>
        <v>0</v>
      </c>
      <c r="AB363">
        <f t="shared" si="55"/>
        <v>0</v>
      </c>
      <c r="AC363">
        <f t="shared" si="55"/>
        <v>0</v>
      </c>
      <c r="AD363">
        <f t="shared" si="55"/>
        <v>0</v>
      </c>
      <c r="AE363">
        <f t="shared" si="54"/>
        <v>1</v>
      </c>
    </row>
    <row r="364" spans="2:31" x14ac:dyDescent="0.35">
      <c r="B364" t="s">
        <v>170</v>
      </c>
      <c r="C364">
        <v>313</v>
      </c>
      <c r="D364" t="s">
        <v>107</v>
      </c>
      <c r="E364" s="11">
        <v>42120</v>
      </c>
      <c r="L364">
        <f t="shared" si="43"/>
        <v>1</v>
      </c>
      <c r="M364">
        <f t="shared" si="44"/>
        <v>0</v>
      </c>
      <c r="N364">
        <f t="shared" si="45"/>
        <v>0</v>
      </c>
      <c r="O364">
        <f t="shared" si="46"/>
        <v>0</v>
      </c>
      <c r="P364">
        <f t="shared" si="47"/>
        <v>0</v>
      </c>
      <c r="Q364">
        <f t="shared" si="48"/>
        <v>0</v>
      </c>
      <c r="R364">
        <f t="shared" si="49"/>
        <v>0</v>
      </c>
      <c r="S364">
        <f t="shared" si="50"/>
        <v>0</v>
      </c>
      <c r="T364">
        <f t="shared" si="51"/>
        <v>0</v>
      </c>
      <c r="U364">
        <f t="shared" si="52"/>
        <v>0</v>
      </c>
      <c r="V364">
        <f t="shared" si="53"/>
        <v>0</v>
      </c>
      <c r="W364">
        <f t="shared" si="42"/>
        <v>0</v>
      </c>
      <c r="X364">
        <f t="shared" si="55"/>
        <v>0</v>
      </c>
      <c r="Y364">
        <f t="shared" si="55"/>
        <v>0</v>
      </c>
      <c r="Z364">
        <f t="shared" si="55"/>
        <v>0</v>
      </c>
      <c r="AA364">
        <f t="shared" si="55"/>
        <v>0</v>
      </c>
      <c r="AB364">
        <f t="shared" si="55"/>
        <v>0</v>
      </c>
      <c r="AC364">
        <f t="shared" si="55"/>
        <v>0</v>
      </c>
      <c r="AD364">
        <f t="shared" si="55"/>
        <v>0</v>
      </c>
      <c r="AE364">
        <f t="shared" si="54"/>
        <v>1</v>
      </c>
    </row>
    <row r="365" spans="2:31" x14ac:dyDescent="0.35">
      <c r="B365" t="s">
        <v>171</v>
      </c>
      <c r="C365">
        <v>314</v>
      </c>
      <c r="D365" t="s">
        <v>107</v>
      </c>
      <c r="E365" s="11">
        <v>42120</v>
      </c>
      <c r="L365">
        <f t="shared" si="43"/>
        <v>1</v>
      </c>
      <c r="M365">
        <f t="shared" si="44"/>
        <v>0</v>
      </c>
      <c r="N365">
        <f t="shared" si="45"/>
        <v>0</v>
      </c>
      <c r="O365">
        <f t="shared" si="46"/>
        <v>0</v>
      </c>
      <c r="P365">
        <f t="shared" si="47"/>
        <v>0</v>
      </c>
      <c r="Q365">
        <f t="shared" si="48"/>
        <v>0</v>
      </c>
      <c r="R365">
        <f t="shared" si="49"/>
        <v>0</v>
      </c>
      <c r="S365">
        <f t="shared" si="50"/>
        <v>0</v>
      </c>
      <c r="T365">
        <f t="shared" si="51"/>
        <v>0</v>
      </c>
      <c r="U365">
        <f t="shared" si="52"/>
        <v>0</v>
      </c>
      <c r="V365">
        <f t="shared" si="53"/>
        <v>0</v>
      </c>
      <c r="W365">
        <f t="shared" si="42"/>
        <v>0</v>
      </c>
      <c r="X365">
        <f t="shared" si="55"/>
        <v>0</v>
      </c>
      <c r="Y365">
        <f t="shared" si="55"/>
        <v>0</v>
      </c>
      <c r="Z365">
        <f t="shared" si="55"/>
        <v>0</v>
      </c>
      <c r="AA365">
        <f t="shared" si="55"/>
        <v>0</v>
      </c>
      <c r="AB365">
        <f t="shared" si="55"/>
        <v>0</v>
      </c>
      <c r="AC365">
        <f t="shared" si="55"/>
        <v>0</v>
      </c>
      <c r="AD365">
        <f t="shared" si="55"/>
        <v>0</v>
      </c>
      <c r="AE365">
        <f t="shared" si="54"/>
        <v>1</v>
      </c>
    </row>
    <row r="366" spans="2:31" x14ac:dyDescent="0.35">
      <c r="B366" t="s">
        <v>557</v>
      </c>
      <c r="C366">
        <v>315</v>
      </c>
      <c r="D366" t="s">
        <v>107</v>
      </c>
      <c r="E366" s="11">
        <v>42120</v>
      </c>
      <c r="L366">
        <f t="shared" si="43"/>
        <v>1</v>
      </c>
      <c r="M366">
        <f t="shared" si="44"/>
        <v>0</v>
      </c>
      <c r="N366">
        <f t="shared" si="45"/>
        <v>0</v>
      </c>
      <c r="O366">
        <f t="shared" si="46"/>
        <v>0</v>
      </c>
      <c r="P366">
        <f t="shared" si="47"/>
        <v>0</v>
      </c>
      <c r="Q366">
        <f t="shared" si="48"/>
        <v>0</v>
      </c>
      <c r="R366">
        <f t="shared" si="49"/>
        <v>0</v>
      </c>
      <c r="S366">
        <f t="shared" si="50"/>
        <v>0</v>
      </c>
      <c r="T366">
        <f t="shared" si="51"/>
        <v>0</v>
      </c>
      <c r="U366">
        <f t="shared" si="52"/>
        <v>0</v>
      </c>
      <c r="V366">
        <f t="shared" si="53"/>
        <v>0</v>
      </c>
      <c r="W366">
        <f t="shared" si="42"/>
        <v>0</v>
      </c>
      <c r="X366">
        <f t="shared" si="55"/>
        <v>0</v>
      </c>
      <c r="Y366">
        <f t="shared" si="55"/>
        <v>0</v>
      </c>
      <c r="Z366">
        <f t="shared" si="55"/>
        <v>0</v>
      </c>
      <c r="AA366">
        <f t="shared" si="55"/>
        <v>0</v>
      </c>
      <c r="AB366">
        <f t="shared" si="55"/>
        <v>0</v>
      </c>
      <c r="AC366">
        <f t="shared" si="55"/>
        <v>0</v>
      </c>
      <c r="AD366">
        <f t="shared" si="55"/>
        <v>0</v>
      </c>
      <c r="AE366">
        <f t="shared" si="54"/>
        <v>1</v>
      </c>
    </row>
    <row r="367" spans="2:31" x14ac:dyDescent="0.35">
      <c r="B367" t="s">
        <v>176</v>
      </c>
      <c r="C367">
        <v>316</v>
      </c>
      <c r="D367" t="s">
        <v>107</v>
      </c>
      <c r="E367" s="11">
        <v>42120</v>
      </c>
      <c r="L367">
        <f t="shared" si="43"/>
        <v>1</v>
      </c>
      <c r="M367">
        <f t="shared" si="44"/>
        <v>0</v>
      </c>
      <c r="N367">
        <f t="shared" si="45"/>
        <v>0</v>
      </c>
      <c r="O367">
        <f t="shared" si="46"/>
        <v>0</v>
      </c>
      <c r="P367">
        <f t="shared" si="47"/>
        <v>0</v>
      </c>
      <c r="Q367">
        <f t="shared" si="48"/>
        <v>0</v>
      </c>
      <c r="R367">
        <f t="shared" si="49"/>
        <v>0</v>
      </c>
      <c r="S367">
        <f t="shared" si="50"/>
        <v>0</v>
      </c>
      <c r="T367">
        <f t="shared" si="51"/>
        <v>0</v>
      </c>
      <c r="U367">
        <f t="shared" si="52"/>
        <v>0</v>
      </c>
      <c r="V367">
        <f t="shared" si="53"/>
        <v>0</v>
      </c>
      <c r="W367">
        <f t="shared" si="42"/>
        <v>0</v>
      </c>
      <c r="X367">
        <f t="shared" si="55"/>
        <v>0</v>
      </c>
      <c r="Y367">
        <f t="shared" si="55"/>
        <v>0</v>
      </c>
      <c r="Z367">
        <f t="shared" si="55"/>
        <v>0</v>
      </c>
      <c r="AA367">
        <f t="shared" si="55"/>
        <v>0</v>
      </c>
      <c r="AB367">
        <f t="shared" si="55"/>
        <v>0</v>
      </c>
      <c r="AC367">
        <f t="shared" si="55"/>
        <v>0</v>
      </c>
      <c r="AD367">
        <f t="shared" si="55"/>
        <v>0</v>
      </c>
      <c r="AE367">
        <f t="shared" si="54"/>
        <v>1</v>
      </c>
    </row>
    <row r="368" spans="2:31" x14ac:dyDescent="0.35">
      <c r="B368" t="s">
        <v>558</v>
      </c>
      <c r="C368">
        <v>317</v>
      </c>
      <c r="D368" t="s">
        <v>107</v>
      </c>
      <c r="E368" s="11">
        <v>42120</v>
      </c>
      <c r="L368">
        <f t="shared" si="43"/>
        <v>1</v>
      </c>
      <c r="M368">
        <f t="shared" si="44"/>
        <v>0</v>
      </c>
      <c r="N368">
        <f t="shared" si="45"/>
        <v>0</v>
      </c>
      <c r="O368">
        <f t="shared" si="46"/>
        <v>0</v>
      </c>
      <c r="P368">
        <f t="shared" si="47"/>
        <v>0</v>
      </c>
      <c r="Q368">
        <f t="shared" si="48"/>
        <v>0</v>
      </c>
      <c r="R368">
        <f t="shared" si="49"/>
        <v>0</v>
      </c>
      <c r="S368">
        <f t="shared" si="50"/>
        <v>0</v>
      </c>
      <c r="T368">
        <f t="shared" si="51"/>
        <v>0</v>
      </c>
      <c r="U368">
        <f t="shared" si="52"/>
        <v>0</v>
      </c>
      <c r="V368">
        <f t="shared" si="53"/>
        <v>0</v>
      </c>
      <c r="W368">
        <f t="shared" si="42"/>
        <v>0</v>
      </c>
      <c r="X368">
        <f t="shared" si="55"/>
        <v>0</v>
      </c>
      <c r="Y368">
        <f t="shared" si="55"/>
        <v>0</v>
      </c>
      <c r="Z368">
        <f t="shared" si="55"/>
        <v>0</v>
      </c>
      <c r="AA368">
        <f t="shared" si="55"/>
        <v>0</v>
      </c>
      <c r="AB368">
        <f t="shared" si="55"/>
        <v>0</v>
      </c>
      <c r="AC368">
        <f t="shared" si="55"/>
        <v>0</v>
      </c>
      <c r="AD368">
        <f t="shared" si="55"/>
        <v>0</v>
      </c>
      <c r="AE368">
        <f t="shared" si="54"/>
        <v>1</v>
      </c>
    </row>
    <row r="369" spans="2:31" x14ac:dyDescent="0.35">
      <c r="B369" t="s">
        <v>559</v>
      </c>
      <c r="C369">
        <v>318</v>
      </c>
      <c r="D369" t="s">
        <v>107</v>
      </c>
      <c r="E369" s="11">
        <v>42120</v>
      </c>
      <c r="L369">
        <f t="shared" si="43"/>
        <v>1</v>
      </c>
      <c r="M369">
        <f t="shared" si="44"/>
        <v>0</v>
      </c>
      <c r="N369">
        <f t="shared" si="45"/>
        <v>0</v>
      </c>
      <c r="O369">
        <f t="shared" si="46"/>
        <v>0</v>
      </c>
      <c r="P369">
        <f t="shared" si="47"/>
        <v>0</v>
      </c>
      <c r="Q369">
        <f t="shared" si="48"/>
        <v>0</v>
      </c>
      <c r="R369">
        <f t="shared" si="49"/>
        <v>0</v>
      </c>
      <c r="S369">
        <f t="shared" si="50"/>
        <v>0</v>
      </c>
      <c r="T369">
        <f t="shared" si="51"/>
        <v>0</v>
      </c>
      <c r="U369">
        <f t="shared" si="52"/>
        <v>0</v>
      </c>
      <c r="V369">
        <f t="shared" si="53"/>
        <v>0</v>
      </c>
      <c r="W369">
        <f t="shared" si="42"/>
        <v>0</v>
      </c>
      <c r="X369">
        <f t="shared" si="55"/>
        <v>0</v>
      </c>
      <c r="Y369">
        <f t="shared" si="55"/>
        <v>0</v>
      </c>
      <c r="Z369">
        <f t="shared" si="55"/>
        <v>0</v>
      </c>
      <c r="AA369">
        <f t="shared" si="55"/>
        <v>0</v>
      </c>
      <c r="AB369">
        <f t="shared" si="55"/>
        <v>0</v>
      </c>
      <c r="AC369">
        <f t="shared" si="55"/>
        <v>0</v>
      </c>
      <c r="AD369">
        <f t="shared" si="55"/>
        <v>0</v>
      </c>
      <c r="AE369">
        <f t="shared" si="54"/>
        <v>1</v>
      </c>
    </row>
    <row r="370" spans="2:31" x14ac:dyDescent="0.35">
      <c r="B370" t="s">
        <v>560</v>
      </c>
      <c r="C370">
        <v>319</v>
      </c>
      <c r="D370" t="s">
        <v>107</v>
      </c>
      <c r="E370" s="11">
        <v>42120</v>
      </c>
      <c r="L370">
        <f t="shared" si="43"/>
        <v>1</v>
      </c>
      <c r="M370">
        <f t="shared" si="44"/>
        <v>0</v>
      </c>
      <c r="N370">
        <f t="shared" si="45"/>
        <v>0</v>
      </c>
      <c r="O370">
        <f t="shared" si="46"/>
        <v>0</v>
      </c>
      <c r="P370">
        <f t="shared" si="47"/>
        <v>0</v>
      </c>
      <c r="Q370">
        <f t="shared" si="48"/>
        <v>0</v>
      </c>
      <c r="R370">
        <f t="shared" si="49"/>
        <v>0</v>
      </c>
      <c r="S370">
        <f t="shared" si="50"/>
        <v>0</v>
      </c>
      <c r="T370">
        <f t="shared" si="51"/>
        <v>0</v>
      </c>
      <c r="U370">
        <f t="shared" si="52"/>
        <v>0</v>
      </c>
      <c r="V370">
        <f t="shared" si="53"/>
        <v>0</v>
      </c>
      <c r="W370">
        <f t="shared" ref="W370:W433" si="56">IF(AND(OR($E370= $W$1, $E370&gt; $W$1), OR($E370= $W$2, $E370&lt; $W$2)), 1, 0)</f>
        <v>0</v>
      </c>
      <c r="X370">
        <f t="shared" si="55"/>
        <v>0</v>
      </c>
      <c r="Y370">
        <f t="shared" si="55"/>
        <v>0</v>
      </c>
      <c r="Z370">
        <f t="shared" si="55"/>
        <v>0</v>
      </c>
      <c r="AA370">
        <f t="shared" si="55"/>
        <v>0</v>
      </c>
      <c r="AB370">
        <f t="shared" si="55"/>
        <v>0</v>
      </c>
      <c r="AC370">
        <f t="shared" si="55"/>
        <v>0</v>
      </c>
      <c r="AD370">
        <f t="shared" si="55"/>
        <v>0</v>
      </c>
      <c r="AE370">
        <f t="shared" si="54"/>
        <v>1</v>
      </c>
    </row>
    <row r="371" spans="2:31" x14ac:dyDescent="0.35">
      <c r="B371" t="s">
        <v>168</v>
      </c>
      <c r="C371">
        <v>320</v>
      </c>
      <c r="D371" t="s">
        <v>107</v>
      </c>
      <c r="E371" s="11">
        <v>42120</v>
      </c>
      <c r="L371">
        <f t="shared" si="43"/>
        <v>1</v>
      </c>
      <c r="M371">
        <f t="shared" si="44"/>
        <v>0</v>
      </c>
      <c r="N371">
        <f t="shared" si="45"/>
        <v>0</v>
      </c>
      <c r="O371">
        <f t="shared" si="46"/>
        <v>0</v>
      </c>
      <c r="P371">
        <f t="shared" si="47"/>
        <v>0</v>
      </c>
      <c r="Q371">
        <f t="shared" si="48"/>
        <v>0</v>
      </c>
      <c r="R371">
        <f t="shared" si="49"/>
        <v>0</v>
      </c>
      <c r="S371">
        <f t="shared" si="50"/>
        <v>0</v>
      </c>
      <c r="T371">
        <f t="shared" si="51"/>
        <v>0</v>
      </c>
      <c r="U371">
        <f t="shared" si="52"/>
        <v>0</v>
      </c>
      <c r="V371">
        <f t="shared" si="53"/>
        <v>0</v>
      </c>
      <c r="W371">
        <f t="shared" si="56"/>
        <v>0</v>
      </c>
      <c r="X371">
        <f t="shared" si="55"/>
        <v>0</v>
      </c>
      <c r="Y371">
        <f t="shared" si="55"/>
        <v>0</v>
      </c>
      <c r="Z371">
        <f t="shared" si="55"/>
        <v>0</v>
      </c>
      <c r="AA371">
        <f t="shared" si="55"/>
        <v>0</v>
      </c>
      <c r="AB371">
        <f t="shared" si="55"/>
        <v>0</v>
      </c>
      <c r="AC371">
        <f t="shared" si="55"/>
        <v>0</v>
      </c>
      <c r="AD371">
        <f t="shared" si="55"/>
        <v>0</v>
      </c>
      <c r="AE371">
        <f t="shared" si="54"/>
        <v>1</v>
      </c>
    </row>
    <row r="372" spans="2:31" x14ac:dyDescent="0.35">
      <c r="B372" t="s">
        <v>161</v>
      </c>
      <c r="C372">
        <v>321</v>
      </c>
      <c r="D372" t="s">
        <v>107</v>
      </c>
      <c r="E372" s="11">
        <v>42120</v>
      </c>
      <c r="L372">
        <f t="shared" si="43"/>
        <v>1</v>
      </c>
      <c r="M372">
        <f t="shared" si="44"/>
        <v>0</v>
      </c>
      <c r="N372">
        <f t="shared" si="45"/>
        <v>0</v>
      </c>
      <c r="O372">
        <f t="shared" si="46"/>
        <v>0</v>
      </c>
      <c r="P372">
        <f t="shared" si="47"/>
        <v>0</v>
      </c>
      <c r="Q372">
        <f t="shared" si="48"/>
        <v>0</v>
      </c>
      <c r="R372">
        <f t="shared" si="49"/>
        <v>0</v>
      </c>
      <c r="S372">
        <f t="shared" si="50"/>
        <v>0</v>
      </c>
      <c r="T372">
        <f t="shared" si="51"/>
        <v>0</v>
      </c>
      <c r="U372">
        <f t="shared" si="52"/>
        <v>0</v>
      </c>
      <c r="V372">
        <f t="shared" si="53"/>
        <v>0</v>
      </c>
      <c r="W372">
        <f t="shared" si="56"/>
        <v>0</v>
      </c>
      <c r="X372">
        <f t="shared" si="55"/>
        <v>0</v>
      </c>
      <c r="Y372">
        <f t="shared" si="55"/>
        <v>0</v>
      </c>
      <c r="Z372">
        <f t="shared" si="55"/>
        <v>0</v>
      </c>
      <c r="AA372">
        <f t="shared" si="55"/>
        <v>0</v>
      </c>
      <c r="AB372">
        <f t="shared" si="55"/>
        <v>0</v>
      </c>
      <c r="AC372">
        <f t="shared" si="55"/>
        <v>0</v>
      </c>
      <c r="AD372">
        <f t="shared" si="55"/>
        <v>0</v>
      </c>
      <c r="AE372">
        <f t="shared" si="54"/>
        <v>1</v>
      </c>
    </row>
    <row r="373" spans="2:31" x14ac:dyDescent="0.35">
      <c r="B373" t="s">
        <v>561</v>
      </c>
      <c r="C373">
        <v>322</v>
      </c>
      <c r="D373" t="s">
        <v>107</v>
      </c>
      <c r="E373" s="11">
        <v>42120</v>
      </c>
      <c r="L373">
        <f t="shared" si="43"/>
        <v>1</v>
      </c>
      <c r="M373">
        <f t="shared" si="44"/>
        <v>0</v>
      </c>
      <c r="N373">
        <f t="shared" si="45"/>
        <v>0</v>
      </c>
      <c r="O373">
        <f t="shared" si="46"/>
        <v>0</v>
      </c>
      <c r="P373">
        <f t="shared" si="47"/>
        <v>0</v>
      </c>
      <c r="Q373">
        <f t="shared" si="48"/>
        <v>0</v>
      </c>
      <c r="R373">
        <f t="shared" si="49"/>
        <v>0</v>
      </c>
      <c r="S373">
        <f t="shared" si="50"/>
        <v>0</v>
      </c>
      <c r="T373">
        <f t="shared" si="51"/>
        <v>0</v>
      </c>
      <c r="U373">
        <f t="shared" si="52"/>
        <v>0</v>
      </c>
      <c r="V373">
        <f t="shared" si="53"/>
        <v>0</v>
      </c>
      <c r="W373">
        <f t="shared" si="56"/>
        <v>0</v>
      </c>
      <c r="X373">
        <f t="shared" si="55"/>
        <v>0</v>
      </c>
      <c r="Y373">
        <f t="shared" si="55"/>
        <v>0</v>
      </c>
      <c r="Z373">
        <f t="shared" si="55"/>
        <v>0</v>
      </c>
      <c r="AA373">
        <f t="shared" si="55"/>
        <v>0</v>
      </c>
      <c r="AB373">
        <f t="shared" si="55"/>
        <v>0</v>
      </c>
      <c r="AC373">
        <f t="shared" si="55"/>
        <v>0</v>
      </c>
      <c r="AD373">
        <f t="shared" si="55"/>
        <v>0</v>
      </c>
      <c r="AE373">
        <f t="shared" si="54"/>
        <v>1</v>
      </c>
    </row>
    <row r="374" spans="2:31" x14ac:dyDescent="0.35">
      <c r="B374" t="s">
        <v>562</v>
      </c>
      <c r="C374">
        <v>323</v>
      </c>
      <c r="D374" t="s">
        <v>107</v>
      </c>
      <c r="E374" s="11">
        <v>42120</v>
      </c>
      <c r="L374">
        <f t="shared" si="43"/>
        <v>1</v>
      </c>
      <c r="M374">
        <f t="shared" si="44"/>
        <v>0</v>
      </c>
      <c r="N374">
        <f t="shared" si="45"/>
        <v>0</v>
      </c>
      <c r="O374">
        <f t="shared" si="46"/>
        <v>0</v>
      </c>
      <c r="P374">
        <f t="shared" si="47"/>
        <v>0</v>
      </c>
      <c r="Q374">
        <f t="shared" si="48"/>
        <v>0</v>
      </c>
      <c r="R374">
        <f t="shared" si="49"/>
        <v>0</v>
      </c>
      <c r="S374">
        <f t="shared" si="50"/>
        <v>0</v>
      </c>
      <c r="T374">
        <f t="shared" si="51"/>
        <v>0</v>
      </c>
      <c r="U374">
        <f t="shared" si="52"/>
        <v>0</v>
      </c>
      <c r="V374">
        <f t="shared" si="53"/>
        <v>0</v>
      </c>
      <c r="W374">
        <f t="shared" si="56"/>
        <v>0</v>
      </c>
      <c r="X374">
        <f t="shared" si="55"/>
        <v>0</v>
      </c>
      <c r="Y374">
        <f t="shared" si="55"/>
        <v>0</v>
      </c>
      <c r="Z374">
        <f t="shared" si="55"/>
        <v>0</v>
      </c>
      <c r="AA374">
        <f t="shared" si="55"/>
        <v>0</v>
      </c>
      <c r="AB374">
        <f t="shared" si="55"/>
        <v>0</v>
      </c>
      <c r="AC374">
        <f t="shared" si="55"/>
        <v>0</v>
      </c>
      <c r="AD374">
        <f t="shared" si="55"/>
        <v>0</v>
      </c>
      <c r="AE374">
        <f t="shared" si="54"/>
        <v>1</v>
      </c>
    </row>
    <row r="375" spans="2:31" x14ac:dyDescent="0.35">
      <c r="B375" t="s">
        <v>563</v>
      </c>
      <c r="C375">
        <v>324</v>
      </c>
      <c r="D375" t="s">
        <v>107</v>
      </c>
      <c r="E375" s="11">
        <v>42120</v>
      </c>
      <c r="L375">
        <f t="shared" si="43"/>
        <v>1</v>
      </c>
      <c r="M375">
        <f t="shared" si="44"/>
        <v>0</v>
      </c>
      <c r="N375">
        <f t="shared" si="45"/>
        <v>0</v>
      </c>
      <c r="O375">
        <f t="shared" si="46"/>
        <v>0</v>
      </c>
      <c r="P375">
        <f t="shared" si="47"/>
        <v>0</v>
      </c>
      <c r="Q375">
        <f t="shared" si="48"/>
        <v>0</v>
      </c>
      <c r="R375">
        <f t="shared" si="49"/>
        <v>0</v>
      </c>
      <c r="S375">
        <f t="shared" si="50"/>
        <v>0</v>
      </c>
      <c r="T375">
        <f t="shared" si="51"/>
        <v>0</v>
      </c>
      <c r="U375">
        <f t="shared" si="52"/>
        <v>0</v>
      </c>
      <c r="V375">
        <f t="shared" si="53"/>
        <v>0</v>
      </c>
      <c r="W375">
        <f t="shared" si="56"/>
        <v>0</v>
      </c>
      <c r="X375">
        <f t="shared" si="55"/>
        <v>0</v>
      </c>
      <c r="Y375">
        <f t="shared" si="55"/>
        <v>0</v>
      </c>
      <c r="Z375">
        <f t="shared" si="55"/>
        <v>0</v>
      </c>
      <c r="AA375">
        <f t="shared" si="55"/>
        <v>0</v>
      </c>
      <c r="AB375">
        <f t="shared" si="55"/>
        <v>0</v>
      </c>
      <c r="AC375">
        <f t="shared" si="55"/>
        <v>0</v>
      </c>
      <c r="AD375">
        <f t="shared" si="55"/>
        <v>0</v>
      </c>
      <c r="AE375">
        <f t="shared" si="54"/>
        <v>1</v>
      </c>
    </row>
    <row r="376" spans="2:31" x14ac:dyDescent="0.35">
      <c r="B376" t="s">
        <v>564</v>
      </c>
      <c r="C376">
        <v>325</v>
      </c>
      <c r="D376" t="s">
        <v>107</v>
      </c>
      <c r="E376" s="11">
        <v>42120</v>
      </c>
      <c r="L376">
        <f t="shared" si="43"/>
        <v>1</v>
      </c>
      <c r="M376">
        <f t="shared" si="44"/>
        <v>0</v>
      </c>
      <c r="N376">
        <f t="shared" si="45"/>
        <v>0</v>
      </c>
      <c r="O376">
        <f t="shared" si="46"/>
        <v>0</v>
      </c>
      <c r="P376">
        <f t="shared" si="47"/>
        <v>0</v>
      </c>
      <c r="Q376">
        <f t="shared" si="48"/>
        <v>0</v>
      </c>
      <c r="R376">
        <f t="shared" si="49"/>
        <v>0</v>
      </c>
      <c r="S376">
        <f t="shared" si="50"/>
        <v>0</v>
      </c>
      <c r="T376">
        <f t="shared" si="51"/>
        <v>0</v>
      </c>
      <c r="U376">
        <f t="shared" si="52"/>
        <v>0</v>
      </c>
      <c r="V376">
        <f t="shared" si="53"/>
        <v>0</v>
      </c>
      <c r="W376">
        <f t="shared" si="56"/>
        <v>0</v>
      </c>
      <c r="X376">
        <f t="shared" si="55"/>
        <v>0</v>
      </c>
      <c r="Y376">
        <f t="shared" si="55"/>
        <v>0</v>
      </c>
      <c r="Z376">
        <f t="shared" si="55"/>
        <v>0</v>
      </c>
      <c r="AA376">
        <f t="shared" si="55"/>
        <v>0</v>
      </c>
      <c r="AB376">
        <f t="shared" si="55"/>
        <v>0</v>
      </c>
      <c r="AC376">
        <f t="shared" si="55"/>
        <v>0</v>
      </c>
      <c r="AD376">
        <f t="shared" si="55"/>
        <v>0</v>
      </c>
      <c r="AE376">
        <f t="shared" si="54"/>
        <v>1</v>
      </c>
    </row>
    <row r="377" spans="2:31" x14ac:dyDescent="0.35">
      <c r="B377" t="s">
        <v>565</v>
      </c>
      <c r="C377">
        <v>326</v>
      </c>
      <c r="D377" t="s">
        <v>107</v>
      </c>
      <c r="E377" s="11">
        <v>42120</v>
      </c>
      <c r="L377">
        <f t="shared" si="43"/>
        <v>1</v>
      </c>
      <c r="M377">
        <f t="shared" si="44"/>
        <v>0</v>
      </c>
      <c r="N377">
        <f t="shared" si="45"/>
        <v>0</v>
      </c>
      <c r="O377">
        <f t="shared" si="46"/>
        <v>0</v>
      </c>
      <c r="P377">
        <f t="shared" si="47"/>
        <v>0</v>
      </c>
      <c r="Q377">
        <f t="shared" si="48"/>
        <v>0</v>
      </c>
      <c r="R377">
        <f t="shared" si="49"/>
        <v>0</v>
      </c>
      <c r="S377">
        <f t="shared" si="50"/>
        <v>0</v>
      </c>
      <c r="T377">
        <f t="shared" si="51"/>
        <v>0</v>
      </c>
      <c r="U377">
        <f t="shared" si="52"/>
        <v>0</v>
      </c>
      <c r="V377">
        <f t="shared" si="53"/>
        <v>0</v>
      </c>
      <c r="W377">
        <f t="shared" si="56"/>
        <v>0</v>
      </c>
      <c r="X377">
        <f t="shared" si="55"/>
        <v>0</v>
      </c>
      <c r="Y377">
        <f t="shared" si="55"/>
        <v>0</v>
      </c>
      <c r="Z377">
        <f t="shared" si="55"/>
        <v>0</v>
      </c>
      <c r="AA377">
        <f t="shared" si="55"/>
        <v>0</v>
      </c>
      <c r="AB377">
        <f t="shared" si="55"/>
        <v>0</v>
      </c>
      <c r="AC377">
        <f t="shared" si="55"/>
        <v>0</v>
      </c>
      <c r="AD377">
        <f t="shared" si="55"/>
        <v>0</v>
      </c>
      <c r="AE377">
        <f t="shared" si="54"/>
        <v>1</v>
      </c>
    </row>
    <row r="378" spans="2:31" x14ac:dyDescent="0.35">
      <c r="B378" t="s">
        <v>566</v>
      </c>
      <c r="C378">
        <v>327</v>
      </c>
      <c r="D378" t="s">
        <v>107</v>
      </c>
      <c r="E378" s="11">
        <v>42120</v>
      </c>
      <c r="L378">
        <f t="shared" si="43"/>
        <v>1</v>
      </c>
      <c r="M378">
        <f t="shared" si="44"/>
        <v>0</v>
      </c>
      <c r="N378">
        <f t="shared" si="45"/>
        <v>0</v>
      </c>
      <c r="O378">
        <f t="shared" si="46"/>
        <v>0</v>
      </c>
      <c r="P378">
        <f t="shared" si="47"/>
        <v>0</v>
      </c>
      <c r="Q378">
        <f t="shared" si="48"/>
        <v>0</v>
      </c>
      <c r="R378">
        <f t="shared" si="49"/>
        <v>0</v>
      </c>
      <c r="S378">
        <f t="shared" si="50"/>
        <v>0</v>
      </c>
      <c r="T378">
        <f t="shared" si="51"/>
        <v>0</v>
      </c>
      <c r="U378">
        <f t="shared" si="52"/>
        <v>0</v>
      </c>
      <c r="V378">
        <f t="shared" si="53"/>
        <v>0</v>
      </c>
      <c r="W378">
        <f t="shared" si="56"/>
        <v>0</v>
      </c>
      <c r="X378">
        <f t="shared" si="55"/>
        <v>0</v>
      </c>
      <c r="Y378">
        <f t="shared" si="55"/>
        <v>0</v>
      </c>
      <c r="Z378">
        <f t="shared" si="55"/>
        <v>0</v>
      </c>
      <c r="AA378">
        <f t="shared" si="55"/>
        <v>0</v>
      </c>
      <c r="AB378">
        <f t="shared" si="55"/>
        <v>0</v>
      </c>
      <c r="AC378">
        <f t="shared" ref="X378:AD415" si="57">IF(AND(OR($E378= $W$1, $E378&gt; $W$1), OR($E378= $W$2, $E378&lt; $W$2)), 1, 0)</f>
        <v>0</v>
      </c>
      <c r="AD378">
        <f t="shared" si="57"/>
        <v>0</v>
      </c>
      <c r="AE378">
        <f t="shared" si="54"/>
        <v>1</v>
      </c>
    </row>
    <row r="379" spans="2:31" x14ac:dyDescent="0.35">
      <c r="B379" t="s">
        <v>567</v>
      </c>
      <c r="C379">
        <v>328</v>
      </c>
      <c r="D379" t="s">
        <v>107</v>
      </c>
      <c r="E379" s="11">
        <v>42120</v>
      </c>
      <c r="L379">
        <f t="shared" si="43"/>
        <v>1</v>
      </c>
      <c r="M379">
        <f t="shared" si="44"/>
        <v>0</v>
      </c>
      <c r="N379">
        <f t="shared" si="45"/>
        <v>0</v>
      </c>
      <c r="O379">
        <f t="shared" si="46"/>
        <v>0</v>
      </c>
      <c r="P379">
        <f t="shared" si="47"/>
        <v>0</v>
      </c>
      <c r="Q379">
        <f t="shared" si="48"/>
        <v>0</v>
      </c>
      <c r="R379">
        <f t="shared" si="49"/>
        <v>0</v>
      </c>
      <c r="S379">
        <f t="shared" si="50"/>
        <v>0</v>
      </c>
      <c r="T379">
        <f t="shared" si="51"/>
        <v>0</v>
      </c>
      <c r="U379">
        <f t="shared" si="52"/>
        <v>0</v>
      </c>
      <c r="V379">
        <f t="shared" si="53"/>
        <v>0</v>
      </c>
      <c r="W379">
        <f t="shared" si="56"/>
        <v>0</v>
      </c>
      <c r="X379">
        <f t="shared" si="57"/>
        <v>0</v>
      </c>
      <c r="Y379">
        <f t="shared" si="57"/>
        <v>0</v>
      </c>
      <c r="Z379">
        <f t="shared" si="57"/>
        <v>0</v>
      </c>
      <c r="AA379">
        <f t="shared" si="57"/>
        <v>0</v>
      </c>
      <c r="AB379">
        <f t="shared" si="57"/>
        <v>0</v>
      </c>
      <c r="AC379">
        <f t="shared" si="57"/>
        <v>0</v>
      </c>
      <c r="AD379">
        <f t="shared" si="57"/>
        <v>0</v>
      </c>
      <c r="AE379">
        <f t="shared" si="54"/>
        <v>1</v>
      </c>
    </row>
    <row r="380" spans="2:31" x14ac:dyDescent="0.35">
      <c r="B380" t="s">
        <v>568</v>
      </c>
      <c r="C380">
        <v>329</v>
      </c>
      <c r="D380" t="s">
        <v>107</v>
      </c>
      <c r="E380" s="11">
        <v>42120</v>
      </c>
      <c r="L380">
        <f t="shared" si="43"/>
        <v>1</v>
      </c>
      <c r="M380">
        <f t="shared" si="44"/>
        <v>0</v>
      </c>
      <c r="N380">
        <f t="shared" si="45"/>
        <v>0</v>
      </c>
      <c r="O380">
        <f t="shared" si="46"/>
        <v>0</v>
      </c>
      <c r="P380">
        <f t="shared" si="47"/>
        <v>0</v>
      </c>
      <c r="Q380">
        <f t="shared" si="48"/>
        <v>0</v>
      </c>
      <c r="R380">
        <f t="shared" si="49"/>
        <v>0</v>
      </c>
      <c r="S380">
        <f t="shared" si="50"/>
        <v>0</v>
      </c>
      <c r="T380">
        <f t="shared" si="51"/>
        <v>0</v>
      </c>
      <c r="U380">
        <f t="shared" si="52"/>
        <v>0</v>
      </c>
      <c r="V380">
        <f t="shared" si="53"/>
        <v>0</v>
      </c>
      <c r="W380">
        <f t="shared" si="56"/>
        <v>0</v>
      </c>
      <c r="X380">
        <f t="shared" si="57"/>
        <v>0</v>
      </c>
      <c r="Y380">
        <f t="shared" si="57"/>
        <v>0</v>
      </c>
      <c r="Z380">
        <f t="shared" si="57"/>
        <v>0</v>
      </c>
      <c r="AA380">
        <f t="shared" si="57"/>
        <v>0</v>
      </c>
      <c r="AB380">
        <f t="shared" si="57"/>
        <v>0</v>
      </c>
      <c r="AC380">
        <f t="shared" si="57"/>
        <v>0</v>
      </c>
      <c r="AD380">
        <f t="shared" si="57"/>
        <v>0</v>
      </c>
      <c r="AE380">
        <f t="shared" si="54"/>
        <v>1</v>
      </c>
    </row>
    <row r="381" spans="2:31" x14ac:dyDescent="0.35">
      <c r="B381" t="s">
        <v>569</v>
      </c>
      <c r="C381">
        <v>330</v>
      </c>
      <c r="D381" t="s">
        <v>107</v>
      </c>
      <c r="E381" s="11">
        <v>42120</v>
      </c>
      <c r="L381">
        <f t="shared" si="43"/>
        <v>1</v>
      </c>
      <c r="M381">
        <f t="shared" si="44"/>
        <v>0</v>
      </c>
      <c r="N381">
        <f t="shared" si="45"/>
        <v>0</v>
      </c>
      <c r="O381">
        <f t="shared" si="46"/>
        <v>0</v>
      </c>
      <c r="P381">
        <f t="shared" si="47"/>
        <v>0</v>
      </c>
      <c r="Q381">
        <f t="shared" si="48"/>
        <v>0</v>
      </c>
      <c r="R381">
        <f t="shared" si="49"/>
        <v>0</v>
      </c>
      <c r="S381">
        <f t="shared" si="50"/>
        <v>0</v>
      </c>
      <c r="T381">
        <f t="shared" si="51"/>
        <v>0</v>
      </c>
      <c r="U381">
        <f t="shared" si="52"/>
        <v>0</v>
      </c>
      <c r="V381">
        <f t="shared" si="53"/>
        <v>0</v>
      </c>
      <c r="W381">
        <f t="shared" si="56"/>
        <v>0</v>
      </c>
      <c r="X381">
        <f t="shared" si="57"/>
        <v>0</v>
      </c>
      <c r="Y381">
        <f t="shared" si="57"/>
        <v>0</v>
      </c>
      <c r="Z381">
        <f t="shared" si="57"/>
        <v>0</v>
      </c>
      <c r="AA381">
        <f t="shared" si="57"/>
        <v>0</v>
      </c>
      <c r="AB381">
        <f t="shared" si="57"/>
        <v>0</v>
      </c>
      <c r="AC381">
        <f t="shared" si="57"/>
        <v>0</v>
      </c>
      <c r="AD381">
        <f t="shared" si="57"/>
        <v>0</v>
      </c>
      <c r="AE381">
        <f t="shared" si="54"/>
        <v>1</v>
      </c>
    </row>
    <row r="382" spans="2:31" x14ac:dyDescent="0.35">
      <c r="B382" t="s">
        <v>162</v>
      </c>
      <c r="C382">
        <v>331</v>
      </c>
      <c r="D382" t="s">
        <v>107</v>
      </c>
      <c r="E382" s="11">
        <v>42120</v>
      </c>
      <c r="L382">
        <f t="shared" si="43"/>
        <v>1</v>
      </c>
      <c r="M382">
        <f t="shared" si="44"/>
        <v>0</v>
      </c>
      <c r="N382">
        <f t="shared" si="45"/>
        <v>0</v>
      </c>
      <c r="O382">
        <f t="shared" si="46"/>
        <v>0</v>
      </c>
      <c r="P382">
        <f t="shared" si="47"/>
        <v>0</v>
      </c>
      <c r="Q382">
        <f t="shared" si="48"/>
        <v>0</v>
      </c>
      <c r="R382">
        <f t="shared" si="49"/>
        <v>0</v>
      </c>
      <c r="S382">
        <f t="shared" si="50"/>
        <v>0</v>
      </c>
      <c r="T382">
        <f t="shared" si="51"/>
        <v>0</v>
      </c>
      <c r="U382">
        <f t="shared" si="52"/>
        <v>0</v>
      </c>
      <c r="V382">
        <f t="shared" si="53"/>
        <v>0</v>
      </c>
      <c r="W382">
        <f t="shared" si="56"/>
        <v>0</v>
      </c>
      <c r="X382">
        <f t="shared" si="57"/>
        <v>0</v>
      </c>
      <c r="Y382">
        <f t="shared" si="57"/>
        <v>0</v>
      </c>
      <c r="Z382">
        <f t="shared" si="57"/>
        <v>0</v>
      </c>
      <c r="AA382">
        <f t="shared" si="57"/>
        <v>0</v>
      </c>
      <c r="AB382">
        <f t="shared" si="57"/>
        <v>0</v>
      </c>
      <c r="AC382">
        <f t="shared" si="57"/>
        <v>0</v>
      </c>
      <c r="AD382">
        <f t="shared" si="57"/>
        <v>0</v>
      </c>
      <c r="AE382">
        <f t="shared" si="54"/>
        <v>1</v>
      </c>
    </row>
    <row r="383" spans="2:31" x14ac:dyDescent="0.35">
      <c r="B383" t="s">
        <v>177</v>
      </c>
      <c r="C383">
        <v>332</v>
      </c>
      <c r="D383" t="s">
        <v>107</v>
      </c>
      <c r="E383" s="11">
        <v>42120</v>
      </c>
      <c r="L383">
        <f t="shared" si="43"/>
        <v>1</v>
      </c>
      <c r="M383">
        <f t="shared" si="44"/>
        <v>0</v>
      </c>
      <c r="N383">
        <f t="shared" si="45"/>
        <v>0</v>
      </c>
      <c r="O383">
        <f t="shared" si="46"/>
        <v>0</v>
      </c>
      <c r="P383">
        <f t="shared" si="47"/>
        <v>0</v>
      </c>
      <c r="Q383">
        <f t="shared" si="48"/>
        <v>0</v>
      </c>
      <c r="R383">
        <f t="shared" si="49"/>
        <v>0</v>
      </c>
      <c r="S383">
        <f t="shared" si="50"/>
        <v>0</v>
      </c>
      <c r="T383">
        <f t="shared" si="51"/>
        <v>0</v>
      </c>
      <c r="U383">
        <f t="shared" si="52"/>
        <v>0</v>
      </c>
      <c r="V383">
        <f t="shared" si="53"/>
        <v>0</v>
      </c>
      <c r="W383">
        <f t="shared" si="56"/>
        <v>0</v>
      </c>
      <c r="X383">
        <f t="shared" si="57"/>
        <v>0</v>
      </c>
      <c r="Y383">
        <f t="shared" si="57"/>
        <v>0</v>
      </c>
      <c r="Z383">
        <f t="shared" si="57"/>
        <v>0</v>
      </c>
      <c r="AA383">
        <f t="shared" si="57"/>
        <v>0</v>
      </c>
      <c r="AB383">
        <f t="shared" si="57"/>
        <v>0</v>
      </c>
      <c r="AC383">
        <f t="shared" si="57"/>
        <v>0</v>
      </c>
      <c r="AD383">
        <f t="shared" si="57"/>
        <v>0</v>
      </c>
      <c r="AE383">
        <f t="shared" si="54"/>
        <v>1</v>
      </c>
    </row>
    <row r="384" spans="2:31" x14ac:dyDescent="0.35">
      <c r="B384" t="s">
        <v>570</v>
      </c>
      <c r="C384">
        <v>333</v>
      </c>
      <c r="D384" t="s">
        <v>107</v>
      </c>
      <c r="E384" s="11">
        <v>42120</v>
      </c>
      <c r="L384">
        <f t="shared" si="43"/>
        <v>1</v>
      </c>
      <c r="M384">
        <f t="shared" si="44"/>
        <v>0</v>
      </c>
      <c r="N384">
        <f t="shared" si="45"/>
        <v>0</v>
      </c>
      <c r="O384">
        <f t="shared" si="46"/>
        <v>0</v>
      </c>
      <c r="P384">
        <f t="shared" si="47"/>
        <v>0</v>
      </c>
      <c r="Q384">
        <f t="shared" si="48"/>
        <v>0</v>
      </c>
      <c r="R384">
        <f t="shared" si="49"/>
        <v>0</v>
      </c>
      <c r="S384">
        <f t="shared" si="50"/>
        <v>0</v>
      </c>
      <c r="T384">
        <f t="shared" si="51"/>
        <v>0</v>
      </c>
      <c r="U384">
        <f t="shared" si="52"/>
        <v>0</v>
      </c>
      <c r="V384">
        <f t="shared" si="53"/>
        <v>0</v>
      </c>
      <c r="W384">
        <f t="shared" si="56"/>
        <v>0</v>
      </c>
      <c r="X384">
        <f t="shared" si="57"/>
        <v>0</v>
      </c>
      <c r="Y384">
        <f t="shared" si="57"/>
        <v>0</v>
      </c>
      <c r="Z384">
        <f t="shared" si="57"/>
        <v>0</v>
      </c>
      <c r="AA384">
        <f t="shared" si="57"/>
        <v>0</v>
      </c>
      <c r="AB384">
        <f t="shared" si="57"/>
        <v>0</v>
      </c>
      <c r="AC384">
        <f t="shared" si="57"/>
        <v>0</v>
      </c>
      <c r="AD384">
        <f t="shared" si="57"/>
        <v>0</v>
      </c>
      <c r="AE384">
        <f t="shared" si="54"/>
        <v>1</v>
      </c>
    </row>
    <row r="385" spans="2:31" x14ac:dyDescent="0.35">
      <c r="B385" t="s">
        <v>164</v>
      </c>
      <c r="C385">
        <v>334</v>
      </c>
      <c r="D385" t="s">
        <v>107</v>
      </c>
      <c r="E385" s="11">
        <v>42120</v>
      </c>
      <c r="L385">
        <f t="shared" si="43"/>
        <v>1</v>
      </c>
      <c r="M385">
        <f t="shared" si="44"/>
        <v>0</v>
      </c>
      <c r="N385">
        <f t="shared" si="45"/>
        <v>0</v>
      </c>
      <c r="O385">
        <f t="shared" si="46"/>
        <v>0</v>
      </c>
      <c r="P385">
        <f t="shared" si="47"/>
        <v>0</v>
      </c>
      <c r="Q385">
        <f t="shared" si="48"/>
        <v>0</v>
      </c>
      <c r="R385">
        <f t="shared" si="49"/>
        <v>0</v>
      </c>
      <c r="S385">
        <f t="shared" si="50"/>
        <v>0</v>
      </c>
      <c r="T385">
        <f t="shared" si="51"/>
        <v>0</v>
      </c>
      <c r="U385">
        <f t="shared" si="52"/>
        <v>0</v>
      </c>
      <c r="V385">
        <f t="shared" si="53"/>
        <v>0</v>
      </c>
      <c r="W385">
        <f t="shared" si="56"/>
        <v>0</v>
      </c>
      <c r="X385">
        <f t="shared" si="57"/>
        <v>0</v>
      </c>
      <c r="Y385">
        <f t="shared" si="57"/>
        <v>0</v>
      </c>
      <c r="Z385">
        <f t="shared" si="57"/>
        <v>0</v>
      </c>
      <c r="AA385">
        <f t="shared" si="57"/>
        <v>0</v>
      </c>
      <c r="AB385">
        <f t="shared" si="57"/>
        <v>0</v>
      </c>
      <c r="AC385">
        <f t="shared" si="57"/>
        <v>0</v>
      </c>
      <c r="AD385">
        <f t="shared" si="57"/>
        <v>0</v>
      </c>
      <c r="AE385">
        <f t="shared" si="54"/>
        <v>1</v>
      </c>
    </row>
    <row r="386" spans="2:31" x14ac:dyDescent="0.35">
      <c r="B386" t="s">
        <v>571</v>
      </c>
      <c r="C386">
        <v>335</v>
      </c>
      <c r="D386" t="s">
        <v>107</v>
      </c>
      <c r="E386" s="11">
        <v>42120</v>
      </c>
      <c r="L386">
        <f t="shared" si="43"/>
        <v>1</v>
      </c>
      <c r="M386">
        <f t="shared" si="44"/>
        <v>0</v>
      </c>
      <c r="N386">
        <f t="shared" si="45"/>
        <v>0</v>
      </c>
      <c r="O386">
        <f t="shared" si="46"/>
        <v>0</v>
      </c>
      <c r="P386">
        <f t="shared" si="47"/>
        <v>0</v>
      </c>
      <c r="Q386">
        <f t="shared" si="48"/>
        <v>0</v>
      </c>
      <c r="R386">
        <f t="shared" si="49"/>
        <v>0</v>
      </c>
      <c r="S386">
        <f t="shared" si="50"/>
        <v>0</v>
      </c>
      <c r="T386">
        <f t="shared" si="51"/>
        <v>0</v>
      </c>
      <c r="U386">
        <f t="shared" si="52"/>
        <v>0</v>
      </c>
      <c r="V386">
        <f t="shared" si="53"/>
        <v>0</v>
      </c>
      <c r="W386">
        <f t="shared" si="56"/>
        <v>0</v>
      </c>
      <c r="X386">
        <f t="shared" si="57"/>
        <v>0</v>
      </c>
      <c r="Y386">
        <f t="shared" si="57"/>
        <v>0</v>
      </c>
      <c r="Z386">
        <f t="shared" si="57"/>
        <v>0</v>
      </c>
      <c r="AA386">
        <f t="shared" si="57"/>
        <v>0</v>
      </c>
      <c r="AB386">
        <f t="shared" si="57"/>
        <v>0</v>
      </c>
      <c r="AC386">
        <f t="shared" si="57"/>
        <v>0</v>
      </c>
      <c r="AD386">
        <f t="shared" si="57"/>
        <v>0</v>
      </c>
      <c r="AE386">
        <f t="shared" si="54"/>
        <v>1</v>
      </c>
    </row>
    <row r="387" spans="2:31" x14ac:dyDescent="0.35">
      <c r="B387" t="s">
        <v>163</v>
      </c>
      <c r="C387">
        <v>336</v>
      </c>
      <c r="D387" t="s">
        <v>107</v>
      </c>
      <c r="E387" s="11">
        <v>42120</v>
      </c>
      <c r="L387">
        <f t="shared" ref="L387:L450" si="58">IF(AND(OR($E387= L$1, $E387&gt; L$1), OR($E387= L$2, $E387&lt; L$2)), 1, 0)</f>
        <v>1</v>
      </c>
      <c r="M387">
        <f t="shared" ref="M387:M450" si="59">IF(AND(OR($E387= $M$1, $E387&gt; $M$1), OR($E387= $M$2, $E387&lt; $M$2)), 1, 0)</f>
        <v>0</v>
      </c>
      <c r="N387">
        <f t="shared" ref="N387:N450" si="60">IF(AND(OR($E387= $N$1, $E387&gt; $N$1), OR($E387= $N$2, $E387&lt; $N$2)), 1, 0)</f>
        <v>0</v>
      </c>
      <c r="O387">
        <f t="shared" ref="O387:O450" si="61">IF(AND(OR($E387= $O$1, $E387&gt; $O$1), OR($E387= $O$2, $E387&lt; $O$2)), 1, 0)</f>
        <v>0</v>
      </c>
      <c r="P387">
        <f t="shared" ref="P387:P450" si="62">IF(AND(OR($E387= $P$1, $E387&gt; $P$1), OR($E387= $P$2, $E387&lt; $P$2)), 1, 0)</f>
        <v>0</v>
      </c>
      <c r="Q387">
        <f t="shared" ref="Q387:Q450" si="63">IF(AND(OR($E387= $Q$1, $E387&gt; $Q$1), OR($E387= $Q$2, $E387&lt; $Q$2)), 1, 0)</f>
        <v>0</v>
      </c>
      <c r="R387">
        <f t="shared" ref="R387:R450" si="64">IF(AND(OR($E387= $R$1, $E387&gt; $R$1), OR($E387= $R$2, $E387&lt; $R$2)), 1, 0)</f>
        <v>0</v>
      </c>
      <c r="S387">
        <f t="shared" ref="S387:S450" si="65">IF(AND(OR($E387= $S$1, $E387&gt; $S$1), OR($E387= $S$2, $E387&lt; $S$2)), 1, 0)</f>
        <v>0</v>
      </c>
      <c r="T387">
        <f t="shared" ref="T387:T450" si="66">IF(AND(OR($E387= $T$1, $E387&gt; $T$1), OR($E387= $T$2, $E387&lt; $T$2)), 1, 0)</f>
        <v>0</v>
      </c>
      <c r="U387">
        <f t="shared" ref="U387:U450" si="67">IF(AND(OR($E387= $U$1, $E387&gt; $U$1), OR($E387= $U$2, $E387&lt; $U$2)), 1, 0)</f>
        <v>0</v>
      </c>
      <c r="V387">
        <f t="shared" ref="V387:V450" si="68">IF(AND(OR($E387= $V$1, $E387&gt; $V$1), OR($E387= $V$2, $E387&lt; $V$2)), 1, 0)</f>
        <v>0</v>
      </c>
      <c r="W387">
        <f t="shared" si="56"/>
        <v>0</v>
      </c>
      <c r="X387">
        <f t="shared" si="57"/>
        <v>0</v>
      </c>
      <c r="Y387">
        <f t="shared" si="57"/>
        <v>0</v>
      </c>
      <c r="Z387">
        <f t="shared" si="57"/>
        <v>0</v>
      </c>
      <c r="AA387">
        <f t="shared" si="57"/>
        <v>0</v>
      </c>
      <c r="AB387">
        <f t="shared" si="57"/>
        <v>0</v>
      </c>
      <c r="AC387">
        <f t="shared" si="57"/>
        <v>0</v>
      </c>
      <c r="AD387">
        <f t="shared" si="57"/>
        <v>0</v>
      </c>
      <c r="AE387">
        <f t="shared" si="54"/>
        <v>1</v>
      </c>
    </row>
    <row r="388" spans="2:31" x14ac:dyDescent="0.35">
      <c r="B388" t="s">
        <v>572</v>
      </c>
      <c r="C388">
        <v>337</v>
      </c>
      <c r="D388" t="s">
        <v>107</v>
      </c>
      <c r="E388" s="11">
        <v>42120</v>
      </c>
      <c r="L388">
        <f t="shared" si="58"/>
        <v>1</v>
      </c>
      <c r="M388">
        <f t="shared" si="59"/>
        <v>0</v>
      </c>
      <c r="N388">
        <f t="shared" si="60"/>
        <v>0</v>
      </c>
      <c r="O388">
        <f t="shared" si="61"/>
        <v>0</v>
      </c>
      <c r="P388">
        <f t="shared" si="62"/>
        <v>0</v>
      </c>
      <c r="Q388">
        <f t="shared" si="63"/>
        <v>0</v>
      </c>
      <c r="R388">
        <f t="shared" si="64"/>
        <v>0</v>
      </c>
      <c r="S388">
        <f t="shared" si="65"/>
        <v>0</v>
      </c>
      <c r="T388">
        <f t="shared" si="66"/>
        <v>0</v>
      </c>
      <c r="U388">
        <f t="shared" si="67"/>
        <v>0</v>
      </c>
      <c r="V388">
        <f t="shared" si="68"/>
        <v>0</v>
      </c>
      <c r="W388">
        <f t="shared" si="56"/>
        <v>0</v>
      </c>
      <c r="X388">
        <f t="shared" si="57"/>
        <v>0</v>
      </c>
      <c r="Y388">
        <f t="shared" si="57"/>
        <v>0</v>
      </c>
      <c r="Z388">
        <f t="shared" si="57"/>
        <v>0</v>
      </c>
      <c r="AA388">
        <f t="shared" si="57"/>
        <v>0</v>
      </c>
      <c r="AB388">
        <f t="shared" si="57"/>
        <v>0</v>
      </c>
      <c r="AC388">
        <f t="shared" si="57"/>
        <v>0</v>
      </c>
      <c r="AD388">
        <f t="shared" si="57"/>
        <v>0</v>
      </c>
      <c r="AE388">
        <f t="shared" si="54"/>
        <v>1</v>
      </c>
    </row>
    <row r="389" spans="2:31" x14ac:dyDescent="0.35">
      <c r="B389" t="s">
        <v>573</v>
      </c>
      <c r="C389">
        <v>338</v>
      </c>
      <c r="D389" t="s">
        <v>107</v>
      </c>
      <c r="E389" s="11">
        <v>42120</v>
      </c>
      <c r="L389">
        <f t="shared" si="58"/>
        <v>1</v>
      </c>
      <c r="M389">
        <f t="shared" si="59"/>
        <v>0</v>
      </c>
      <c r="N389">
        <f t="shared" si="60"/>
        <v>0</v>
      </c>
      <c r="O389">
        <f t="shared" si="61"/>
        <v>0</v>
      </c>
      <c r="P389">
        <f t="shared" si="62"/>
        <v>0</v>
      </c>
      <c r="Q389">
        <f t="shared" si="63"/>
        <v>0</v>
      </c>
      <c r="R389">
        <f t="shared" si="64"/>
        <v>0</v>
      </c>
      <c r="S389">
        <f t="shared" si="65"/>
        <v>0</v>
      </c>
      <c r="T389">
        <f t="shared" si="66"/>
        <v>0</v>
      </c>
      <c r="U389">
        <f t="shared" si="67"/>
        <v>0</v>
      </c>
      <c r="V389">
        <f t="shared" si="68"/>
        <v>0</v>
      </c>
      <c r="W389">
        <f t="shared" si="56"/>
        <v>0</v>
      </c>
      <c r="X389">
        <f t="shared" si="57"/>
        <v>0</v>
      </c>
      <c r="Y389">
        <f t="shared" si="57"/>
        <v>0</v>
      </c>
      <c r="Z389">
        <f t="shared" si="57"/>
        <v>0</v>
      </c>
      <c r="AA389">
        <f t="shared" si="57"/>
        <v>0</v>
      </c>
      <c r="AB389">
        <f t="shared" si="57"/>
        <v>0</v>
      </c>
      <c r="AC389">
        <f t="shared" si="57"/>
        <v>0</v>
      </c>
      <c r="AD389">
        <f t="shared" si="57"/>
        <v>0</v>
      </c>
      <c r="AE389">
        <f t="shared" ref="AE389:AE452" si="69">SUM(L389:AD389)</f>
        <v>1</v>
      </c>
    </row>
    <row r="390" spans="2:31" x14ac:dyDescent="0.35">
      <c r="B390" t="s">
        <v>172</v>
      </c>
      <c r="C390">
        <v>339</v>
      </c>
      <c r="D390" t="s">
        <v>107</v>
      </c>
      <c r="E390" s="11">
        <v>42120</v>
      </c>
      <c r="L390">
        <f t="shared" si="58"/>
        <v>1</v>
      </c>
      <c r="M390">
        <f t="shared" si="59"/>
        <v>0</v>
      </c>
      <c r="N390">
        <f t="shared" si="60"/>
        <v>0</v>
      </c>
      <c r="O390">
        <f t="shared" si="61"/>
        <v>0</v>
      </c>
      <c r="P390">
        <f t="shared" si="62"/>
        <v>0</v>
      </c>
      <c r="Q390">
        <f t="shared" si="63"/>
        <v>0</v>
      </c>
      <c r="R390">
        <f t="shared" si="64"/>
        <v>0</v>
      </c>
      <c r="S390">
        <f t="shared" si="65"/>
        <v>0</v>
      </c>
      <c r="T390">
        <f t="shared" si="66"/>
        <v>0</v>
      </c>
      <c r="U390">
        <f t="shared" si="67"/>
        <v>0</v>
      </c>
      <c r="V390">
        <f t="shared" si="68"/>
        <v>0</v>
      </c>
      <c r="W390">
        <f t="shared" si="56"/>
        <v>0</v>
      </c>
      <c r="X390">
        <f t="shared" si="57"/>
        <v>0</v>
      </c>
      <c r="Y390">
        <f t="shared" si="57"/>
        <v>0</v>
      </c>
      <c r="Z390">
        <f t="shared" si="57"/>
        <v>0</v>
      </c>
      <c r="AA390">
        <f t="shared" si="57"/>
        <v>0</v>
      </c>
      <c r="AB390">
        <f t="shared" si="57"/>
        <v>0</v>
      </c>
      <c r="AC390">
        <f t="shared" si="57"/>
        <v>0</v>
      </c>
      <c r="AD390">
        <f t="shared" si="57"/>
        <v>0</v>
      </c>
      <c r="AE390">
        <f t="shared" si="69"/>
        <v>1</v>
      </c>
    </row>
    <row r="391" spans="2:31" x14ac:dyDescent="0.35">
      <c r="B391" t="s">
        <v>173</v>
      </c>
      <c r="C391">
        <v>340</v>
      </c>
      <c r="D391" t="s">
        <v>107</v>
      </c>
      <c r="E391" s="11">
        <v>42120</v>
      </c>
      <c r="L391">
        <f t="shared" si="58"/>
        <v>1</v>
      </c>
      <c r="M391">
        <f t="shared" si="59"/>
        <v>0</v>
      </c>
      <c r="N391">
        <f t="shared" si="60"/>
        <v>0</v>
      </c>
      <c r="O391">
        <f t="shared" si="61"/>
        <v>0</v>
      </c>
      <c r="P391">
        <f t="shared" si="62"/>
        <v>0</v>
      </c>
      <c r="Q391">
        <f t="shared" si="63"/>
        <v>0</v>
      </c>
      <c r="R391">
        <f t="shared" si="64"/>
        <v>0</v>
      </c>
      <c r="S391">
        <f t="shared" si="65"/>
        <v>0</v>
      </c>
      <c r="T391">
        <f t="shared" si="66"/>
        <v>0</v>
      </c>
      <c r="U391">
        <f t="shared" si="67"/>
        <v>0</v>
      </c>
      <c r="V391">
        <f t="shared" si="68"/>
        <v>0</v>
      </c>
      <c r="W391">
        <f t="shared" si="56"/>
        <v>0</v>
      </c>
      <c r="X391">
        <f t="shared" si="57"/>
        <v>0</v>
      </c>
      <c r="Y391">
        <f t="shared" si="57"/>
        <v>0</v>
      </c>
      <c r="Z391">
        <f t="shared" si="57"/>
        <v>0</v>
      </c>
      <c r="AA391">
        <f t="shared" si="57"/>
        <v>0</v>
      </c>
      <c r="AB391">
        <f t="shared" si="57"/>
        <v>0</v>
      </c>
      <c r="AC391">
        <f t="shared" si="57"/>
        <v>0</v>
      </c>
      <c r="AD391">
        <f t="shared" si="57"/>
        <v>0</v>
      </c>
      <c r="AE391">
        <f t="shared" si="69"/>
        <v>1</v>
      </c>
    </row>
    <row r="392" spans="2:31" x14ac:dyDescent="0.35">
      <c r="B392" t="s">
        <v>574</v>
      </c>
      <c r="C392">
        <v>342</v>
      </c>
      <c r="D392" t="s">
        <v>107</v>
      </c>
      <c r="E392" s="11">
        <v>42120</v>
      </c>
      <c r="L392">
        <f t="shared" si="58"/>
        <v>1</v>
      </c>
      <c r="M392">
        <f t="shared" si="59"/>
        <v>0</v>
      </c>
      <c r="N392">
        <f t="shared" si="60"/>
        <v>0</v>
      </c>
      <c r="O392">
        <f t="shared" si="61"/>
        <v>0</v>
      </c>
      <c r="P392">
        <f t="shared" si="62"/>
        <v>0</v>
      </c>
      <c r="Q392">
        <f t="shared" si="63"/>
        <v>0</v>
      </c>
      <c r="R392">
        <f t="shared" si="64"/>
        <v>0</v>
      </c>
      <c r="S392">
        <f t="shared" si="65"/>
        <v>0</v>
      </c>
      <c r="T392">
        <f t="shared" si="66"/>
        <v>0</v>
      </c>
      <c r="U392">
        <f t="shared" si="67"/>
        <v>0</v>
      </c>
      <c r="V392">
        <f t="shared" si="68"/>
        <v>0</v>
      </c>
      <c r="W392">
        <f t="shared" si="56"/>
        <v>0</v>
      </c>
      <c r="X392">
        <f t="shared" si="57"/>
        <v>0</v>
      </c>
      <c r="Y392">
        <f t="shared" si="57"/>
        <v>0</v>
      </c>
      <c r="Z392">
        <f t="shared" si="57"/>
        <v>0</v>
      </c>
      <c r="AA392">
        <f t="shared" si="57"/>
        <v>0</v>
      </c>
      <c r="AB392">
        <f t="shared" si="57"/>
        <v>0</v>
      </c>
      <c r="AC392">
        <f t="shared" si="57"/>
        <v>0</v>
      </c>
      <c r="AD392">
        <f t="shared" si="57"/>
        <v>0</v>
      </c>
      <c r="AE392">
        <f t="shared" si="69"/>
        <v>1</v>
      </c>
    </row>
    <row r="393" spans="2:31" x14ac:dyDescent="0.35">
      <c r="B393" t="s">
        <v>576</v>
      </c>
      <c r="C393">
        <v>344</v>
      </c>
      <c r="D393" t="s">
        <v>107</v>
      </c>
      <c r="E393" s="11">
        <v>42120</v>
      </c>
      <c r="L393">
        <f t="shared" si="58"/>
        <v>1</v>
      </c>
      <c r="M393">
        <f t="shared" si="59"/>
        <v>0</v>
      </c>
      <c r="N393">
        <f t="shared" si="60"/>
        <v>0</v>
      </c>
      <c r="O393">
        <f t="shared" si="61"/>
        <v>0</v>
      </c>
      <c r="P393">
        <f t="shared" si="62"/>
        <v>0</v>
      </c>
      <c r="Q393">
        <f t="shared" si="63"/>
        <v>0</v>
      </c>
      <c r="R393">
        <f t="shared" si="64"/>
        <v>0</v>
      </c>
      <c r="S393">
        <f t="shared" si="65"/>
        <v>0</v>
      </c>
      <c r="T393">
        <f t="shared" si="66"/>
        <v>0</v>
      </c>
      <c r="U393">
        <f t="shared" si="67"/>
        <v>0</v>
      </c>
      <c r="V393">
        <f t="shared" si="68"/>
        <v>0</v>
      </c>
      <c r="W393">
        <f t="shared" si="56"/>
        <v>0</v>
      </c>
      <c r="X393">
        <f t="shared" si="57"/>
        <v>0</v>
      </c>
      <c r="Y393">
        <f t="shared" si="57"/>
        <v>0</v>
      </c>
      <c r="Z393">
        <f t="shared" si="57"/>
        <v>0</v>
      </c>
      <c r="AA393">
        <f t="shared" si="57"/>
        <v>0</v>
      </c>
      <c r="AB393">
        <f t="shared" si="57"/>
        <v>0</v>
      </c>
      <c r="AC393">
        <f t="shared" si="57"/>
        <v>0</v>
      </c>
      <c r="AD393">
        <f t="shared" si="57"/>
        <v>0</v>
      </c>
      <c r="AE393">
        <f t="shared" si="69"/>
        <v>1</v>
      </c>
    </row>
    <row r="394" spans="2:31" x14ac:dyDescent="0.35">
      <c r="B394" t="s">
        <v>577</v>
      </c>
      <c r="C394">
        <v>345</v>
      </c>
      <c r="D394" t="s">
        <v>107</v>
      </c>
      <c r="E394" s="11">
        <v>42120</v>
      </c>
      <c r="L394">
        <f t="shared" si="58"/>
        <v>1</v>
      </c>
      <c r="M394">
        <f t="shared" si="59"/>
        <v>0</v>
      </c>
      <c r="N394">
        <f t="shared" si="60"/>
        <v>0</v>
      </c>
      <c r="O394">
        <f t="shared" si="61"/>
        <v>0</v>
      </c>
      <c r="P394">
        <f t="shared" si="62"/>
        <v>0</v>
      </c>
      <c r="Q394">
        <f t="shared" si="63"/>
        <v>0</v>
      </c>
      <c r="R394">
        <f t="shared" si="64"/>
        <v>0</v>
      </c>
      <c r="S394">
        <f t="shared" si="65"/>
        <v>0</v>
      </c>
      <c r="T394">
        <f t="shared" si="66"/>
        <v>0</v>
      </c>
      <c r="U394">
        <f t="shared" si="67"/>
        <v>0</v>
      </c>
      <c r="V394">
        <f t="shared" si="68"/>
        <v>0</v>
      </c>
      <c r="W394">
        <f t="shared" si="56"/>
        <v>0</v>
      </c>
      <c r="X394">
        <f t="shared" si="57"/>
        <v>0</v>
      </c>
      <c r="Y394">
        <f t="shared" si="57"/>
        <v>0</v>
      </c>
      <c r="Z394">
        <f t="shared" si="57"/>
        <v>0</v>
      </c>
      <c r="AA394">
        <f t="shared" si="57"/>
        <v>0</v>
      </c>
      <c r="AB394">
        <f t="shared" si="57"/>
        <v>0</v>
      </c>
      <c r="AC394">
        <f t="shared" si="57"/>
        <v>0</v>
      </c>
      <c r="AD394">
        <f t="shared" si="57"/>
        <v>0</v>
      </c>
      <c r="AE394">
        <f t="shared" si="69"/>
        <v>1</v>
      </c>
    </row>
    <row r="395" spans="2:31" x14ac:dyDescent="0.35">
      <c r="B395" t="s">
        <v>578</v>
      </c>
      <c r="C395">
        <v>346</v>
      </c>
      <c r="D395" t="s">
        <v>107</v>
      </c>
      <c r="E395" s="11">
        <v>42120</v>
      </c>
      <c r="L395">
        <f t="shared" si="58"/>
        <v>1</v>
      </c>
      <c r="M395">
        <f t="shared" si="59"/>
        <v>0</v>
      </c>
      <c r="N395">
        <f t="shared" si="60"/>
        <v>0</v>
      </c>
      <c r="O395">
        <f t="shared" si="61"/>
        <v>0</v>
      </c>
      <c r="P395">
        <f t="shared" si="62"/>
        <v>0</v>
      </c>
      <c r="Q395">
        <f t="shared" si="63"/>
        <v>0</v>
      </c>
      <c r="R395">
        <f t="shared" si="64"/>
        <v>0</v>
      </c>
      <c r="S395">
        <f t="shared" si="65"/>
        <v>0</v>
      </c>
      <c r="T395">
        <f t="shared" si="66"/>
        <v>0</v>
      </c>
      <c r="U395">
        <f t="shared" si="67"/>
        <v>0</v>
      </c>
      <c r="V395">
        <f t="shared" si="68"/>
        <v>0</v>
      </c>
      <c r="W395">
        <f t="shared" si="56"/>
        <v>0</v>
      </c>
      <c r="X395">
        <f t="shared" si="57"/>
        <v>0</v>
      </c>
      <c r="Y395">
        <f t="shared" si="57"/>
        <v>0</v>
      </c>
      <c r="Z395">
        <f t="shared" si="57"/>
        <v>0</v>
      </c>
      <c r="AA395">
        <f t="shared" si="57"/>
        <v>0</v>
      </c>
      <c r="AB395">
        <f t="shared" si="57"/>
        <v>0</v>
      </c>
      <c r="AC395">
        <f t="shared" si="57"/>
        <v>0</v>
      </c>
      <c r="AD395">
        <f t="shared" si="57"/>
        <v>0</v>
      </c>
      <c r="AE395">
        <f t="shared" si="69"/>
        <v>1</v>
      </c>
    </row>
    <row r="396" spans="2:31" x14ac:dyDescent="0.35">
      <c r="B396" t="s">
        <v>579</v>
      </c>
      <c r="C396">
        <v>347</v>
      </c>
      <c r="D396" t="s">
        <v>107</v>
      </c>
      <c r="E396" s="11">
        <v>42120</v>
      </c>
      <c r="L396">
        <f t="shared" si="58"/>
        <v>1</v>
      </c>
      <c r="M396">
        <f t="shared" si="59"/>
        <v>0</v>
      </c>
      <c r="N396">
        <f t="shared" si="60"/>
        <v>0</v>
      </c>
      <c r="O396">
        <f t="shared" si="61"/>
        <v>0</v>
      </c>
      <c r="P396">
        <f t="shared" si="62"/>
        <v>0</v>
      </c>
      <c r="Q396">
        <f t="shared" si="63"/>
        <v>0</v>
      </c>
      <c r="R396">
        <f t="shared" si="64"/>
        <v>0</v>
      </c>
      <c r="S396">
        <f t="shared" si="65"/>
        <v>0</v>
      </c>
      <c r="T396">
        <f t="shared" si="66"/>
        <v>0</v>
      </c>
      <c r="U396">
        <f t="shared" si="67"/>
        <v>0</v>
      </c>
      <c r="V396">
        <f t="shared" si="68"/>
        <v>0</v>
      </c>
      <c r="W396">
        <f t="shared" si="56"/>
        <v>0</v>
      </c>
      <c r="X396">
        <f t="shared" si="57"/>
        <v>0</v>
      </c>
      <c r="Y396">
        <f t="shared" si="57"/>
        <v>0</v>
      </c>
      <c r="Z396">
        <f t="shared" si="57"/>
        <v>0</v>
      </c>
      <c r="AA396">
        <f t="shared" si="57"/>
        <v>0</v>
      </c>
      <c r="AB396">
        <f t="shared" si="57"/>
        <v>0</v>
      </c>
      <c r="AC396">
        <f t="shared" si="57"/>
        <v>0</v>
      </c>
      <c r="AD396">
        <f t="shared" si="57"/>
        <v>0</v>
      </c>
      <c r="AE396">
        <f t="shared" si="69"/>
        <v>1</v>
      </c>
    </row>
    <row r="397" spans="2:31" x14ac:dyDescent="0.35">
      <c r="B397" t="s">
        <v>580</v>
      </c>
      <c r="C397">
        <v>348</v>
      </c>
      <c r="D397" t="s">
        <v>107</v>
      </c>
      <c r="E397" s="11">
        <v>42120</v>
      </c>
      <c r="L397">
        <f t="shared" si="58"/>
        <v>1</v>
      </c>
      <c r="M397">
        <f t="shared" si="59"/>
        <v>0</v>
      </c>
      <c r="N397">
        <f t="shared" si="60"/>
        <v>0</v>
      </c>
      <c r="O397">
        <f t="shared" si="61"/>
        <v>0</v>
      </c>
      <c r="P397">
        <f t="shared" si="62"/>
        <v>0</v>
      </c>
      <c r="Q397">
        <f t="shared" si="63"/>
        <v>0</v>
      </c>
      <c r="R397">
        <f t="shared" si="64"/>
        <v>0</v>
      </c>
      <c r="S397">
        <f t="shared" si="65"/>
        <v>0</v>
      </c>
      <c r="T397">
        <f t="shared" si="66"/>
        <v>0</v>
      </c>
      <c r="U397">
        <f t="shared" si="67"/>
        <v>0</v>
      </c>
      <c r="V397">
        <f t="shared" si="68"/>
        <v>0</v>
      </c>
      <c r="W397">
        <f t="shared" si="56"/>
        <v>0</v>
      </c>
      <c r="X397">
        <f t="shared" si="57"/>
        <v>0</v>
      </c>
      <c r="Y397">
        <f t="shared" si="57"/>
        <v>0</v>
      </c>
      <c r="Z397">
        <f t="shared" si="57"/>
        <v>0</v>
      </c>
      <c r="AA397">
        <f t="shared" si="57"/>
        <v>0</v>
      </c>
      <c r="AB397">
        <f t="shared" si="57"/>
        <v>0</v>
      </c>
      <c r="AC397">
        <f t="shared" si="57"/>
        <v>0</v>
      </c>
      <c r="AD397">
        <f t="shared" si="57"/>
        <v>0</v>
      </c>
      <c r="AE397">
        <f t="shared" si="69"/>
        <v>1</v>
      </c>
    </row>
    <row r="398" spans="2:31" x14ac:dyDescent="0.35">
      <c r="B398" t="s">
        <v>581</v>
      </c>
      <c r="C398">
        <v>349</v>
      </c>
      <c r="D398" t="s">
        <v>107</v>
      </c>
      <c r="E398" s="11">
        <v>42120</v>
      </c>
      <c r="L398">
        <f t="shared" si="58"/>
        <v>1</v>
      </c>
      <c r="M398">
        <f t="shared" si="59"/>
        <v>0</v>
      </c>
      <c r="N398">
        <f t="shared" si="60"/>
        <v>0</v>
      </c>
      <c r="O398">
        <f t="shared" si="61"/>
        <v>0</v>
      </c>
      <c r="P398">
        <f t="shared" si="62"/>
        <v>0</v>
      </c>
      <c r="Q398">
        <f t="shared" si="63"/>
        <v>0</v>
      </c>
      <c r="R398">
        <f t="shared" si="64"/>
        <v>0</v>
      </c>
      <c r="S398">
        <f t="shared" si="65"/>
        <v>0</v>
      </c>
      <c r="T398">
        <f t="shared" si="66"/>
        <v>0</v>
      </c>
      <c r="U398">
        <f t="shared" si="67"/>
        <v>0</v>
      </c>
      <c r="V398">
        <f t="shared" si="68"/>
        <v>0</v>
      </c>
      <c r="W398">
        <f t="shared" si="56"/>
        <v>0</v>
      </c>
      <c r="X398">
        <f t="shared" si="57"/>
        <v>0</v>
      </c>
      <c r="Y398">
        <f t="shared" si="57"/>
        <v>0</v>
      </c>
      <c r="Z398">
        <f t="shared" si="57"/>
        <v>0</v>
      </c>
      <c r="AA398">
        <f t="shared" si="57"/>
        <v>0</v>
      </c>
      <c r="AB398">
        <f t="shared" si="57"/>
        <v>0</v>
      </c>
      <c r="AC398">
        <f t="shared" si="57"/>
        <v>0</v>
      </c>
      <c r="AD398">
        <f t="shared" si="57"/>
        <v>0</v>
      </c>
      <c r="AE398">
        <f t="shared" si="69"/>
        <v>1</v>
      </c>
    </row>
    <row r="399" spans="2:31" x14ac:dyDescent="0.35">
      <c r="B399" t="s">
        <v>582</v>
      </c>
      <c r="C399">
        <v>350</v>
      </c>
      <c r="D399" t="s">
        <v>107</v>
      </c>
      <c r="E399" s="11">
        <v>42120</v>
      </c>
      <c r="L399">
        <f t="shared" si="58"/>
        <v>1</v>
      </c>
      <c r="M399">
        <f t="shared" si="59"/>
        <v>0</v>
      </c>
      <c r="N399">
        <f t="shared" si="60"/>
        <v>0</v>
      </c>
      <c r="O399">
        <f t="shared" si="61"/>
        <v>0</v>
      </c>
      <c r="P399">
        <f t="shared" si="62"/>
        <v>0</v>
      </c>
      <c r="Q399">
        <f t="shared" si="63"/>
        <v>0</v>
      </c>
      <c r="R399">
        <f t="shared" si="64"/>
        <v>0</v>
      </c>
      <c r="S399">
        <f t="shared" si="65"/>
        <v>0</v>
      </c>
      <c r="T399">
        <f t="shared" si="66"/>
        <v>0</v>
      </c>
      <c r="U399">
        <f t="shared" si="67"/>
        <v>0</v>
      </c>
      <c r="V399">
        <f t="shared" si="68"/>
        <v>0</v>
      </c>
      <c r="W399">
        <f t="shared" si="56"/>
        <v>0</v>
      </c>
      <c r="X399">
        <f t="shared" si="57"/>
        <v>0</v>
      </c>
      <c r="Y399">
        <f t="shared" si="57"/>
        <v>0</v>
      </c>
      <c r="Z399">
        <f t="shared" si="57"/>
        <v>0</v>
      </c>
      <c r="AA399">
        <f t="shared" si="57"/>
        <v>0</v>
      </c>
      <c r="AB399">
        <f t="shared" si="57"/>
        <v>0</v>
      </c>
      <c r="AC399">
        <f t="shared" si="57"/>
        <v>0</v>
      </c>
      <c r="AD399">
        <f t="shared" si="57"/>
        <v>0</v>
      </c>
      <c r="AE399">
        <f t="shared" si="69"/>
        <v>1</v>
      </c>
    </row>
    <row r="400" spans="2:31" x14ac:dyDescent="0.35">
      <c r="B400" t="s">
        <v>583</v>
      </c>
      <c r="C400">
        <v>351</v>
      </c>
      <c r="D400" t="s">
        <v>107</v>
      </c>
      <c r="E400" s="11">
        <v>42120</v>
      </c>
      <c r="L400">
        <f t="shared" si="58"/>
        <v>1</v>
      </c>
      <c r="M400">
        <f t="shared" si="59"/>
        <v>0</v>
      </c>
      <c r="N400">
        <f t="shared" si="60"/>
        <v>0</v>
      </c>
      <c r="O400">
        <f t="shared" si="61"/>
        <v>0</v>
      </c>
      <c r="P400">
        <f t="shared" si="62"/>
        <v>0</v>
      </c>
      <c r="Q400">
        <f t="shared" si="63"/>
        <v>0</v>
      </c>
      <c r="R400">
        <f t="shared" si="64"/>
        <v>0</v>
      </c>
      <c r="S400">
        <f t="shared" si="65"/>
        <v>0</v>
      </c>
      <c r="T400">
        <f t="shared" si="66"/>
        <v>0</v>
      </c>
      <c r="U400">
        <f t="shared" si="67"/>
        <v>0</v>
      </c>
      <c r="V400">
        <f t="shared" si="68"/>
        <v>0</v>
      </c>
      <c r="W400">
        <f t="shared" si="56"/>
        <v>0</v>
      </c>
      <c r="X400">
        <f t="shared" si="57"/>
        <v>0</v>
      </c>
      <c r="Y400">
        <f t="shared" si="57"/>
        <v>0</v>
      </c>
      <c r="Z400">
        <f t="shared" si="57"/>
        <v>0</v>
      </c>
      <c r="AA400">
        <f t="shared" si="57"/>
        <v>0</v>
      </c>
      <c r="AB400">
        <f t="shared" si="57"/>
        <v>0</v>
      </c>
      <c r="AC400">
        <f t="shared" si="57"/>
        <v>0</v>
      </c>
      <c r="AD400">
        <f t="shared" si="57"/>
        <v>0</v>
      </c>
      <c r="AE400">
        <f t="shared" si="69"/>
        <v>1</v>
      </c>
    </row>
    <row r="401" spans="2:31" x14ac:dyDescent="0.35">
      <c r="B401" t="s">
        <v>584</v>
      </c>
      <c r="C401">
        <v>352</v>
      </c>
      <c r="D401" t="s">
        <v>107</v>
      </c>
      <c r="E401" s="11">
        <v>42120</v>
      </c>
      <c r="L401">
        <f t="shared" si="58"/>
        <v>1</v>
      </c>
      <c r="M401">
        <f t="shared" si="59"/>
        <v>0</v>
      </c>
      <c r="N401">
        <f t="shared" si="60"/>
        <v>0</v>
      </c>
      <c r="O401">
        <f t="shared" si="61"/>
        <v>0</v>
      </c>
      <c r="P401">
        <f t="shared" si="62"/>
        <v>0</v>
      </c>
      <c r="Q401">
        <f t="shared" si="63"/>
        <v>0</v>
      </c>
      <c r="R401">
        <f t="shared" si="64"/>
        <v>0</v>
      </c>
      <c r="S401">
        <f t="shared" si="65"/>
        <v>0</v>
      </c>
      <c r="T401">
        <f t="shared" si="66"/>
        <v>0</v>
      </c>
      <c r="U401">
        <f t="shared" si="67"/>
        <v>0</v>
      </c>
      <c r="V401">
        <f t="shared" si="68"/>
        <v>0</v>
      </c>
      <c r="W401">
        <f t="shared" si="56"/>
        <v>0</v>
      </c>
      <c r="X401">
        <f t="shared" si="57"/>
        <v>0</v>
      </c>
      <c r="Y401">
        <f t="shared" si="57"/>
        <v>0</v>
      </c>
      <c r="Z401">
        <f t="shared" si="57"/>
        <v>0</v>
      </c>
      <c r="AA401">
        <f t="shared" si="57"/>
        <v>0</v>
      </c>
      <c r="AB401">
        <f t="shared" si="57"/>
        <v>0</v>
      </c>
      <c r="AC401">
        <f t="shared" si="57"/>
        <v>0</v>
      </c>
      <c r="AD401">
        <f t="shared" si="57"/>
        <v>0</v>
      </c>
      <c r="AE401">
        <f t="shared" si="69"/>
        <v>1</v>
      </c>
    </row>
    <row r="402" spans="2:31" x14ac:dyDescent="0.35">
      <c r="B402" t="s">
        <v>584</v>
      </c>
      <c r="C402">
        <v>353</v>
      </c>
      <c r="D402" t="s">
        <v>107</v>
      </c>
      <c r="E402" s="11">
        <v>42120</v>
      </c>
      <c r="L402">
        <f t="shared" si="58"/>
        <v>1</v>
      </c>
      <c r="M402">
        <f t="shared" si="59"/>
        <v>0</v>
      </c>
      <c r="N402">
        <f t="shared" si="60"/>
        <v>0</v>
      </c>
      <c r="O402">
        <f t="shared" si="61"/>
        <v>0</v>
      </c>
      <c r="P402">
        <f t="shared" si="62"/>
        <v>0</v>
      </c>
      <c r="Q402">
        <f t="shared" si="63"/>
        <v>0</v>
      </c>
      <c r="R402">
        <f t="shared" si="64"/>
        <v>0</v>
      </c>
      <c r="S402">
        <f t="shared" si="65"/>
        <v>0</v>
      </c>
      <c r="T402">
        <f t="shared" si="66"/>
        <v>0</v>
      </c>
      <c r="U402">
        <f t="shared" si="67"/>
        <v>0</v>
      </c>
      <c r="V402">
        <f t="shared" si="68"/>
        <v>0</v>
      </c>
      <c r="W402">
        <f t="shared" si="56"/>
        <v>0</v>
      </c>
      <c r="X402">
        <f t="shared" si="57"/>
        <v>0</v>
      </c>
      <c r="Y402">
        <f t="shared" si="57"/>
        <v>0</v>
      </c>
      <c r="Z402">
        <f t="shared" si="57"/>
        <v>0</v>
      </c>
      <c r="AA402">
        <f t="shared" si="57"/>
        <v>0</v>
      </c>
      <c r="AB402">
        <f t="shared" si="57"/>
        <v>0</v>
      </c>
      <c r="AC402">
        <f t="shared" si="57"/>
        <v>0</v>
      </c>
      <c r="AD402">
        <f t="shared" si="57"/>
        <v>0</v>
      </c>
      <c r="AE402">
        <f t="shared" si="69"/>
        <v>1</v>
      </c>
    </row>
    <row r="403" spans="2:31" x14ac:dyDescent="0.35">
      <c r="B403" t="s">
        <v>585</v>
      </c>
      <c r="C403">
        <v>354</v>
      </c>
      <c r="D403" t="s">
        <v>107</v>
      </c>
      <c r="E403" s="11">
        <v>42120</v>
      </c>
      <c r="L403">
        <f t="shared" si="58"/>
        <v>1</v>
      </c>
      <c r="M403">
        <f t="shared" si="59"/>
        <v>0</v>
      </c>
      <c r="N403">
        <f t="shared" si="60"/>
        <v>0</v>
      </c>
      <c r="O403">
        <f t="shared" si="61"/>
        <v>0</v>
      </c>
      <c r="P403">
        <f t="shared" si="62"/>
        <v>0</v>
      </c>
      <c r="Q403">
        <f t="shared" si="63"/>
        <v>0</v>
      </c>
      <c r="R403">
        <f t="shared" si="64"/>
        <v>0</v>
      </c>
      <c r="S403">
        <f t="shared" si="65"/>
        <v>0</v>
      </c>
      <c r="T403">
        <f t="shared" si="66"/>
        <v>0</v>
      </c>
      <c r="U403">
        <f t="shared" si="67"/>
        <v>0</v>
      </c>
      <c r="V403">
        <f t="shared" si="68"/>
        <v>0</v>
      </c>
      <c r="W403">
        <f t="shared" si="56"/>
        <v>0</v>
      </c>
      <c r="X403">
        <f t="shared" si="57"/>
        <v>0</v>
      </c>
      <c r="Y403">
        <f t="shared" si="57"/>
        <v>0</v>
      </c>
      <c r="Z403">
        <f t="shared" si="57"/>
        <v>0</v>
      </c>
      <c r="AA403">
        <f t="shared" si="57"/>
        <v>0</v>
      </c>
      <c r="AB403">
        <f t="shared" si="57"/>
        <v>0</v>
      </c>
      <c r="AC403">
        <f t="shared" si="57"/>
        <v>0</v>
      </c>
      <c r="AD403">
        <f t="shared" si="57"/>
        <v>0</v>
      </c>
      <c r="AE403">
        <f t="shared" si="69"/>
        <v>1</v>
      </c>
    </row>
    <row r="404" spans="2:31" x14ac:dyDescent="0.35">
      <c r="B404" t="s">
        <v>587</v>
      </c>
      <c r="C404">
        <v>356</v>
      </c>
      <c r="D404" t="s">
        <v>107</v>
      </c>
      <c r="E404" s="11">
        <v>42120</v>
      </c>
      <c r="L404">
        <f t="shared" si="58"/>
        <v>1</v>
      </c>
      <c r="M404">
        <f t="shared" si="59"/>
        <v>0</v>
      </c>
      <c r="N404">
        <f t="shared" si="60"/>
        <v>0</v>
      </c>
      <c r="O404">
        <f t="shared" si="61"/>
        <v>0</v>
      </c>
      <c r="P404">
        <f t="shared" si="62"/>
        <v>0</v>
      </c>
      <c r="Q404">
        <f t="shared" si="63"/>
        <v>0</v>
      </c>
      <c r="R404">
        <f t="shared" si="64"/>
        <v>0</v>
      </c>
      <c r="S404">
        <f t="shared" si="65"/>
        <v>0</v>
      </c>
      <c r="T404">
        <f t="shared" si="66"/>
        <v>0</v>
      </c>
      <c r="U404">
        <f t="shared" si="67"/>
        <v>0</v>
      </c>
      <c r="V404">
        <f t="shared" si="68"/>
        <v>0</v>
      </c>
      <c r="W404">
        <f t="shared" si="56"/>
        <v>0</v>
      </c>
      <c r="X404">
        <f t="shared" si="57"/>
        <v>0</v>
      </c>
      <c r="Y404">
        <f t="shared" si="57"/>
        <v>0</v>
      </c>
      <c r="Z404">
        <f t="shared" si="57"/>
        <v>0</v>
      </c>
      <c r="AA404">
        <f t="shared" si="57"/>
        <v>0</v>
      </c>
      <c r="AB404">
        <f t="shared" si="57"/>
        <v>0</v>
      </c>
      <c r="AC404">
        <f t="shared" si="57"/>
        <v>0</v>
      </c>
      <c r="AD404">
        <f t="shared" si="57"/>
        <v>0</v>
      </c>
      <c r="AE404">
        <f t="shared" si="69"/>
        <v>1</v>
      </c>
    </row>
    <row r="405" spans="2:31" x14ac:dyDescent="0.35">
      <c r="B405" t="s">
        <v>588</v>
      </c>
      <c r="C405">
        <v>357</v>
      </c>
      <c r="D405" t="s">
        <v>107</v>
      </c>
      <c r="E405" s="11">
        <v>42120</v>
      </c>
      <c r="L405">
        <f t="shared" si="58"/>
        <v>1</v>
      </c>
      <c r="M405">
        <f t="shared" si="59"/>
        <v>0</v>
      </c>
      <c r="N405">
        <f t="shared" si="60"/>
        <v>0</v>
      </c>
      <c r="O405">
        <f t="shared" si="61"/>
        <v>0</v>
      </c>
      <c r="P405">
        <f t="shared" si="62"/>
        <v>0</v>
      </c>
      <c r="Q405">
        <f t="shared" si="63"/>
        <v>0</v>
      </c>
      <c r="R405">
        <f t="shared" si="64"/>
        <v>0</v>
      </c>
      <c r="S405">
        <f t="shared" si="65"/>
        <v>0</v>
      </c>
      <c r="T405">
        <f t="shared" si="66"/>
        <v>0</v>
      </c>
      <c r="U405">
        <f t="shared" si="67"/>
        <v>0</v>
      </c>
      <c r="V405">
        <f t="shared" si="68"/>
        <v>0</v>
      </c>
      <c r="W405">
        <f t="shared" si="56"/>
        <v>0</v>
      </c>
      <c r="X405">
        <f t="shared" si="57"/>
        <v>0</v>
      </c>
      <c r="Y405">
        <f t="shared" si="57"/>
        <v>0</v>
      </c>
      <c r="Z405">
        <f t="shared" si="57"/>
        <v>0</v>
      </c>
      <c r="AA405">
        <f t="shared" si="57"/>
        <v>0</v>
      </c>
      <c r="AB405">
        <f t="shared" si="57"/>
        <v>0</v>
      </c>
      <c r="AC405">
        <f t="shared" si="57"/>
        <v>0</v>
      </c>
      <c r="AD405">
        <f t="shared" si="57"/>
        <v>0</v>
      </c>
      <c r="AE405">
        <f t="shared" si="69"/>
        <v>1</v>
      </c>
    </row>
    <row r="406" spans="2:31" x14ac:dyDescent="0.35">
      <c r="B406" t="s">
        <v>589</v>
      </c>
      <c r="C406">
        <v>358</v>
      </c>
      <c r="D406" t="s">
        <v>107</v>
      </c>
      <c r="E406" s="11">
        <v>42120</v>
      </c>
      <c r="L406">
        <f t="shared" si="58"/>
        <v>1</v>
      </c>
      <c r="M406">
        <f t="shared" si="59"/>
        <v>0</v>
      </c>
      <c r="N406">
        <f t="shared" si="60"/>
        <v>0</v>
      </c>
      <c r="O406">
        <f t="shared" si="61"/>
        <v>0</v>
      </c>
      <c r="P406">
        <f t="shared" si="62"/>
        <v>0</v>
      </c>
      <c r="Q406">
        <f t="shared" si="63"/>
        <v>0</v>
      </c>
      <c r="R406">
        <f t="shared" si="64"/>
        <v>0</v>
      </c>
      <c r="S406">
        <f t="shared" si="65"/>
        <v>0</v>
      </c>
      <c r="T406">
        <f t="shared" si="66"/>
        <v>0</v>
      </c>
      <c r="U406">
        <f t="shared" si="67"/>
        <v>0</v>
      </c>
      <c r="V406">
        <f t="shared" si="68"/>
        <v>0</v>
      </c>
      <c r="W406">
        <f t="shared" si="56"/>
        <v>0</v>
      </c>
      <c r="X406">
        <f t="shared" si="57"/>
        <v>0</v>
      </c>
      <c r="Y406">
        <f t="shared" si="57"/>
        <v>0</v>
      </c>
      <c r="Z406">
        <f t="shared" si="57"/>
        <v>0</v>
      </c>
      <c r="AA406">
        <f t="shared" si="57"/>
        <v>0</v>
      </c>
      <c r="AB406">
        <f t="shared" si="57"/>
        <v>0</v>
      </c>
      <c r="AC406">
        <f t="shared" si="57"/>
        <v>0</v>
      </c>
      <c r="AD406">
        <f t="shared" si="57"/>
        <v>0</v>
      </c>
      <c r="AE406">
        <f t="shared" si="69"/>
        <v>1</v>
      </c>
    </row>
    <row r="407" spans="2:31" x14ac:dyDescent="0.35">
      <c r="B407" t="s">
        <v>590</v>
      </c>
      <c r="C407">
        <v>359</v>
      </c>
      <c r="D407" t="s">
        <v>107</v>
      </c>
      <c r="E407" s="11">
        <v>42120</v>
      </c>
      <c r="L407">
        <f t="shared" si="58"/>
        <v>1</v>
      </c>
      <c r="M407">
        <f t="shared" si="59"/>
        <v>0</v>
      </c>
      <c r="N407">
        <f t="shared" si="60"/>
        <v>0</v>
      </c>
      <c r="O407">
        <f t="shared" si="61"/>
        <v>0</v>
      </c>
      <c r="P407">
        <f t="shared" si="62"/>
        <v>0</v>
      </c>
      <c r="Q407">
        <f t="shared" si="63"/>
        <v>0</v>
      </c>
      <c r="R407">
        <f t="shared" si="64"/>
        <v>0</v>
      </c>
      <c r="S407">
        <f t="shared" si="65"/>
        <v>0</v>
      </c>
      <c r="T407">
        <f t="shared" si="66"/>
        <v>0</v>
      </c>
      <c r="U407">
        <f t="shared" si="67"/>
        <v>0</v>
      </c>
      <c r="V407">
        <f t="shared" si="68"/>
        <v>0</v>
      </c>
      <c r="W407">
        <f t="shared" si="56"/>
        <v>0</v>
      </c>
      <c r="X407">
        <f t="shared" si="57"/>
        <v>0</v>
      </c>
      <c r="Y407">
        <f t="shared" si="57"/>
        <v>0</v>
      </c>
      <c r="Z407">
        <f t="shared" si="57"/>
        <v>0</v>
      </c>
      <c r="AA407">
        <f t="shared" si="57"/>
        <v>0</v>
      </c>
      <c r="AB407">
        <f t="shared" si="57"/>
        <v>0</v>
      </c>
      <c r="AC407">
        <f t="shared" si="57"/>
        <v>0</v>
      </c>
      <c r="AD407">
        <f t="shared" si="57"/>
        <v>0</v>
      </c>
      <c r="AE407">
        <f t="shared" si="69"/>
        <v>1</v>
      </c>
    </row>
    <row r="408" spans="2:31" x14ac:dyDescent="0.35">
      <c r="B408" t="s">
        <v>591</v>
      </c>
      <c r="C408">
        <v>360</v>
      </c>
      <c r="D408" t="s">
        <v>107</v>
      </c>
      <c r="E408" s="11">
        <v>42120</v>
      </c>
      <c r="L408">
        <f t="shared" si="58"/>
        <v>1</v>
      </c>
      <c r="M408">
        <f t="shared" si="59"/>
        <v>0</v>
      </c>
      <c r="N408">
        <f t="shared" si="60"/>
        <v>0</v>
      </c>
      <c r="O408">
        <f t="shared" si="61"/>
        <v>0</v>
      </c>
      <c r="P408">
        <f t="shared" si="62"/>
        <v>0</v>
      </c>
      <c r="Q408">
        <f t="shared" si="63"/>
        <v>0</v>
      </c>
      <c r="R408">
        <f t="shared" si="64"/>
        <v>0</v>
      </c>
      <c r="S408">
        <f t="shared" si="65"/>
        <v>0</v>
      </c>
      <c r="T408">
        <f t="shared" si="66"/>
        <v>0</v>
      </c>
      <c r="U408">
        <f t="shared" si="67"/>
        <v>0</v>
      </c>
      <c r="V408">
        <f t="shared" si="68"/>
        <v>0</v>
      </c>
      <c r="W408">
        <f t="shared" si="56"/>
        <v>0</v>
      </c>
      <c r="X408">
        <f t="shared" si="57"/>
        <v>0</v>
      </c>
      <c r="Y408">
        <f t="shared" si="57"/>
        <v>0</v>
      </c>
      <c r="Z408">
        <f t="shared" si="57"/>
        <v>0</v>
      </c>
      <c r="AA408">
        <f t="shared" si="57"/>
        <v>0</v>
      </c>
      <c r="AB408">
        <f t="shared" si="57"/>
        <v>0</v>
      </c>
      <c r="AC408">
        <f t="shared" si="57"/>
        <v>0</v>
      </c>
      <c r="AD408">
        <f t="shared" si="57"/>
        <v>0</v>
      </c>
      <c r="AE408">
        <f t="shared" si="69"/>
        <v>1</v>
      </c>
    </row>
    <row r="409" spans="2:31" x14ac:dyDescent="0.35">
      <c r="B409" t="s">
        <v>592</v>
      </c>
      <c r="C409">
        <v>361</v>
      </c>
      <c r="D409" t="s">
        <v>107</v>
      </c>
      <c r="E409" s="11">
        <v>42120</v>
      </c>
      <c r="L409">
        <f t="shared" si="58"/>
        <v>1</v>
      </c>
      <c r="M409">
        <f t="shared" si="59"/>
        <v>0</v>
      </c>
      <c r="N409">
        <f t="shared" si="60"/>
        <v>0</v>
      </c>
      <c r="O409">
        <f t="shared" si="61"/>
        <v>0</v>
      </c>
      <c r="P409">
        <f t="shared" si="62"/>
        <v>0</v>
      </c>
      <c r="Q409">
        <f t="shared" si="63"/>
        <v>0</v>
      </c>
      <c r="R409">
        <f t="shared" si="64"/>
        <v>0</v>
      </c>
      <c r="S409">
        <f t="shared" si="65"/>
        <v>0</v>
      </c>
      <c r="T409">
        <f t="shared" si="66"/>
        <v>0</v>
      </c>
      <c r="U409">
        <f t="shared" si="67"/>
        <v>0</v>
      </c>
      <c r="V409">
        <f t="shared" si="68"/>
        <v>0</v>
      </c>
      <c r="W409">
        <f t="shared" si="56"/>
        <v>0</v>
      </c>
      <c r="X409">
        <f t="shared" si="57"/>
        <v>0</v>
      </c>
      <c r="Y409">
        <f t="shared" si="57"/>
        <v>0</v>
      </c>
      <c r="Z409">
        <f t="shared" si="57"/>
        <v>0</v>
      </c>
      <c r="AA409">
        <f t="shared" si="57"/>
        <v>0</v>
      </c>
      <c r="AB409">
        <f t="shared" si="57"/>
        <v>0</v>
      </c>
      <c r="AC409">
        <f t="shared" si="57"/>
        <v>0</v>
      </c>
      <c r="AD409">
        <f t="shared" si="57"/>
        <v>0</v>
      </c>
      <c r="AE409">
        <f t="shared" si="69"/>
        <v>1</v>
      </c>
    </row>
    <row r="410" spans="2:31" x14ac:dyDescent="0.35">
      <c r="B410" t="s">
        <v>593</v>
      </c>
      <c r="C410">
        <v>362</v>
      </c>
      <c r="D410" t="s">
        <v>107</v>
      </c>
      <c r="E410" s="11">
        <v>42120</v>
      </c>
      <c r="L410">
        <f t="shared" si="58"/>
        <v>1</v>
      </c>
      <c r="M410">
        <f t="shared" si="59"/>
        <v>0</v>
      </c>
      <c r="N410">
        <f t="shared" si="60"/>
        <v>0</v>
      </c>
      <c r="O410">
        <f t="shared" si="61"/>
        <v>0</v>
      </c>
      <c r="P410">
        <f t="shared" si="62"/>
        <v>0</v>
      </c>
      <c r="Q410">
        <f t="shared" si="63"/>
        <v>0</v>
      </c>
      <c r="R410">
        <f t="shared" si="64"/>
        <v>0</v>
      </c>
      <c r="S410">
        <f t="shared" si="65"/>
        <v>0</v>
      </c>
      <c r="T410">
        <f t="shared" si="66"/>
        <v>0</v>
      </c>
      <c r="U410">
        <f t="shared" si="67"/>
        <v>0</v>
      </c>
      <c r="V410">
        <f t="shared" si="68"/>
        <v>0</v>
      </c>
      <c r="W410">
        <f t="shared" si="56"/>
        <v>0</v>
      </c>
      <c r="X410">
        <f t="shared" si="57"/>
        <v>0</v>
      </c>
      <c r="Y410">
        <f t="shared" si="57"/>
        <v>0</v>
      </c>
      <c r="Z410">
        <f t="shared" si="57"/>
        <v>0</v>
      </c>
      <c r="AA410">
        <f t="shared" si="57"/>
        <v>0</v>
      </c>
      <c r="AB410">
        <f t="shared" si="57"/>
        <v>0</v>
      </c>
      <c r="AC410">
        <f t="shared" si="57"/>
        <v>0</v>
      </c>
      <c r="AD410">
        <f t="shared" si="57"/>
        <v>0</v>
      </c>
      <c r="AE410">
        <f t="shared" si="69"/>
        <v>1</v>
      </c>
    </row>
    <row r="411" spans="2:31" x14ac:dyDescent="0.35">
      <c r="B411" t="s">
        <v>594</v>
      </c>
      <c r="C411">
        <v>363</v>
      </c>
      <c r="D411" t="s">
        <v>107</v>
      </c>
      <c r="E411" s="11">
        <v>42120</v>
      </c>
      <c r="L411">
        <f t="shared" si="58"/>
        <v>1</v>
      </c>
      <c r="M411">
        <f t="shared" si="59"/>
        <v>0</v>
      </c>
      <c r="N411">
        <f t="shared" si="60"/>
        <v>0</v>
      </c>
      <c r="O411">
        <f t="shared" si="61"/>
        <v>0</v>
      </c>
      <c r="P411">
        <f t="shared" si="62"/>
        <v>0</v>
      </c>
      <c r="Q411">
        <f t="shared" si="63"/>
        <v>0</v>
      </c>
      <c r="R411">
        <f t="shared" si="64"/>
        <v>0</v>
      </c>
      <c r="S411">
        <f t="shared" si="65"/>
        <v>0</v>
      </c>
      <c r="T411">
        <f t="shared" si="66"/>
        <v>0</v>
      </c>
      <c r="U411">
        <f t="shared" si="67"/>
        <v>0</v>
      </c>
      <c r="V411">
        <f t="shared" si="68"/>
        <v>0</v>
      </c>
      <c r="W411">
        <f t="shared" si="56"/>
        <v>0</v>
      </c>
      <c r="X411">
        <f t="shared" si="57"/>
        <v>0</v>
      </c>
      <c r="Y411">
        <f t="shared" si="57"/>
        <v>0</v>
      </c>
      <c r="Z411">
        <f t="shared" si="57"/>
        <v>0</v>
      </c>
      <c r="AA411">
        <f t="shared" si="57"/>
        <v>0</v>
      </c>
      <c r="AB411">
        <f t="shared" si="57"/>
        <v>0</v>
      </c>
      <c r="AC411">
        <f t="shared" si="57"/>
        <v>0</v>
      </c>
      <c r="AD411">
        <f t="shared" si="57"/>
        <v>0</v>
      </c>
      <c r="AE411">
        <f t="shared" si="69"/>
        <v>1</v>
      </c>
    </row>
    <row r="412" spans="2:31" x14ac:dyDescent="0.35">
      <c r="B412" t="s">
        <v>595</v>
      </c>
      <c r="C412">
        <v>364</v>
      </c>
      <c r="D412" t="s">
        <v>107</v>
      </c>
      <c r="E412" s="11">
        <v>42120</v>
      </c>
      <c r="L412">
        <f t="shared" si="58"/>
        <v>1</v>
      </c>
      <c r="M412">
        <f t="shared" si="59"/>
        <v>0</v>
      </c>
      <c r="N412">
        <f t="shared" si="60"/>
        <v>0</v>
      </c>
      <c r="O412">
        <f t="shared" si="61"/>
        <v>0</v>
      </c>
      <c r="P412">
        <f t="shared" si="62"/>
        <v>0</v>
      </c>
      <c r="Q412">
        <f t="shared" si="63"/>
        <v>0</v>
      </c>
      <c r="R412">
        <f t="shared" si="64"/>
        <v>0</v>
      </c>
      <c r="S412">
        <f t="shared" si="65"/>
        <v>0</v>
      </c>
      <c r="T412">
        <f t="shared" si="66"/>
        <v>0</v>
      </c>
      <c r="U412">
        <f t="shared" si="67"/>
        <v>0</v>
      </c>
      <c r="V412">
        <f t="shared" si="68"/>
        <v>0</v>
      </c>
      <c r="W412">
        <f t="shared" si="56"/>
        <v>0</v>
      </c>
      <c r="X412">
        <f t="shared" si="57"/>
        <v>0</v>
      </c>
      <c r="Y412">
        <f t="shared" si="57"/>
        <v>0</v>
      </c>
      <c r="Z412">
        <f t="shared" si="57"/>
        <v>0</v>
      </c>
      <c r="AA412">
        <f t="shared" si="57"/>
        <v>0</v>
      </c>
      <c r="AB412">
        <f t="shared" si="57"/>
        <v>0</v>
      </c>
      <c r="AC412">
        <f t="shared" si="57"/>
        <v>0</v>
      </c>
      <c r="AD412">
        <f t="shared" si="57"/>
        <v>0</v>
      </c>
      <c r="AE412">
        <f t="shared" si="69"/>
        <v>1</v>
      </c>
    </row>
    <row r="413" spans="2:31" x14ac:dyDescent="0.35">
      <c r="B413" t="s">
        <v>596</v>
      </c>
      <c r="C413">
        <v>365</v>
      </c>
      <c r="D413" t="s">
        <v>107</v>
      </c>
      <c r="E413" s="11">
        <v>42120</v>
      </c>
      <c r="L413">
        <f t="shared" si="58"/>
        <v>1</v>
      </c>
      <c r="M413">
        <f t="shared" si="59"/>
        <v>0</v>
      </c>
      <c r="N413">
        <f t="shared" si="60"/>
        <v>0</v>
      </c>
      <c r="O413">
        <f t="shared" si="61"/>
        <v>0</v>
      </c>
      <c r="P413">
        <f t="shared" si="62"/>
        <v>0</v>
      </c>
      <c r="Q413">
        <f t="shared" si="63"/>
        <v>0</v>
      </c>
      <c r="R413">
        <f t="shared" si="64"/>
        <v>0</v>
      </c>
      <c r="S413">
        <f t="shared" si="65"/>
        <v>0</v>
      </c>
      <c r="T413">
        <f t="shared" si="66"/>
        <v>0</v>
      </c>
      <c r="U413">
        <f t="shared" si="67"/>
        <v>0</v>
      </c>
      <c r="V413">
        <f t="shared" si="68"/>
        <v>0</v>
      </c>
      <c r="W413">
        <f t="shared" si="56"/>
        <v>0</v>
      </c>
      <c r="X413">
        <f t="shared" si="57"/>
        <v>0</v>
      </c>
      <c r="Y413">
        <f t="shared" si="57"/>
        <v>0</v>
      </c>
      <c r="Z413">
        <f t="shared" si="57"/>
        <v>0</v>
      </c>
      <c r="AA413">
        <f t="shared" si="57"/>
        <v>0</v>
      </c>
      <c r="AB413">
        <f t="shared" si="57"/>
        <v>0</v>
      </c>
      <c r="AC413">
        <f t="shared" si="57"/>
        <v>0</v>
      </c>
      <c r="AD413">
        <f t="shared" si="57"/>
        <v>0</v>
      </c>
      <c r="AE413">
        <f t="shared" si="69"/>
        <v>1</v>
      </c>
    </row>
    <row r="414" spans="2:31" x14ac:dyDescent="0.35">
      <c r="B414" t="s">
        <v>597</v>
      </c>
      <c r="C414">
        <v>366</v>
      </c>
      <c r="D414" t="s">
        <v>107</v>
      </c>
      <c r="E414" s="11">
        <v>42120</v>
      </c>
      <c r="L414">
        <f t="shared" si="58"/>
        <v>1</v>
      </c>
      <c r="M414">
        <f t="shared" si="59"/>
        <v>0</v>
      </c>
      <c r="N414">
        <f t="shared" si="60"/>
        <v>0</v>
      </c>
      <c r="O414">
        <f t="shared" si="61"/>
        <v>0</v>
      </c>
      <c r="P414">
        <f t="shared" si="62"/>
        <v>0</v>
      </c>
      <c r="Q414">
        <f t="shared" si="63"/>
        <v>0</v>
      </c>
      <c r="R414">
        <f t="shared" si="64"/>
        <v>0</v>
      </c>
      <c r="S414">
        <f t="shared" si="65"/>
        <v>0</v>
      </c>
      <c r="T414">
        <f t="shared" si="66"/>
        <v>0</v>
      </c>
      <c r="U414">
        <f t="shared" si="67"/>
        <v>0</v>
      </c>
      <c r="V414">
        <f t="shared" si="68"/>
        <v>0</v>
      </c>
      <c r="W414">
        <f t="shared" si="56"/>
        <v>0</v>
      </c>
      <c r="X414">
        <f t="shared" si="57"/>
        <v>0</v>
      </c>
      <c r="Y414">
        <f t="shared" si="57"/>
        <v>0</v>
      </c>
      <c r="Z414">
        <f t="shared" si="57"/>
        <v>0</v>
      </c>
      <c r="AA414">
        <f t="shared" si="57"/>
        <v>0</v>
      </c>
      <c r="AB414">
        <f t="shared" si="57"/>
        <v>0</v>
      </c>
      <c r="AC414">
        <f t="shared" si="57"/>
        <v>0</v>
      </c>
      <c r="AD414">
        <f t="shared" si="57"/>
        <v>0</v>
      </c>
      <c r="AE414">
        <f t="shared" si="69"/>
        <v>1</v>
      </c>
    </row>
    <row r="415" spans="2:31" x14ac:dyDescent="0.35">
      <c r="B415" t="s">
        <v>598</v>
      </c>
      <c r="C415">
        <v>367</v>
      </c>
      <c r="D415" t="s">
        <v>107</v>
      </c>
      <c r="E415" s="11">
        <v>42120</v>
      </c>
      <c r="L415">
        <f t="shared" si="58"/>
        <v>1</v>
      </c>
      <c r="M415">
        <f t="shared" si="59"/>
        <v>0</v>
      </c>
      <c r="N415">
        <f t="shared" si="60"/>
        <v>0</v>
      </c>
      <c r="O415">
        <f t="shared" si="61"/>
        <v>0</v>
      </c>
      <c r="P415">
        <f t="shared" si="62"/>
        <v>0</v>
      </c>
      <c r="Q415">
        <f t="shared" si="63"/>
        <v>0</v>
      </c>
      <c r="R415">
        <f t="shared" si="64"/>
        <v>0</v>
      </c>
      <c r="S415">
        <f t="shared" si="65"/>
        <v>0</v>
      </c>
      <c r="T415">
        <f t="shared" si="66"/>
        <v>0</v>
      </c>
      <c r="U415">
        <f t="shared" si="67"/>
        <v>0</v>
      </c>
      <c r="V415">
        <f t="shared" si="68"/>
        <v>0</v>
      </c>
      <c r="W415">
        <f t="shared" si="56"/>
        <v>0</v>
      </c>
      <c r="X415">
        <f t="shared" si="57"/>
        <v>0</v>
      </c>
      <c r="Y415">
        <f t="shared" ref="X415:AD451" si="70">IF(AND(OR($E415= $W$1, $E415&gt; $W$1), OR($E415= $W$2, $E415&lt; $W$2)), 1, 0)</f>
        <v>0</v>
      </c>
      <c r="Z415">
        <f t="shared" si="70"/>
        <v>0</v>
      </c>
      <c r="AA415">
        <f t="shared" si="70"/>
        <v>0</v>
      </c>
      <c r="AB415">
        <f t="shared" si="70"/>
        <v>0</v>
      </c>
      <c r="AC415">
        <f t="shared" si="70"/>
        <v>0</v>
      </c>
      <c r="AD415">
        <f t="shared" si="70"/>
        <v>0</v>
      </c>
      <c r="AE415">
        <f t="shared" si="69"/>
        <v>1</v>
      </c>
    </row>
    <row r="416" spans="2:31" x14ac:dyDescent="0.35">
      <c r="B416" t="s">
        <v>599</v>
      </c>
      <c r="C416">
        <v>368</v>
      </c>
      <c r="D416" t="s">
        <v>107</v>
      </c>
      <c r="E416" s="11">
        <v>42120</v>
      </c>
      <c r="L416">
        <f t="shared" si="58"/>
        <v>1</v>
      </c>
      <c r="M416">
        <f t="shared" si="59"/>
        <v>0</v>
      </c>
      <c r="N416">
        <f t="shared" si="60"/>
        <v>0</v>
      </c>
      <c r="O416">
        <f t="shared" si="61"/>
        <v>0</v>
      </c>
      <c r="P416">
        <f t="shared" si="62"/>
        <v>0</v>
      </c>
      <c r="Q416">
        <f t="shared" si="63"/>
        <v>0</v>
      </c>
      <c r="R416">
        <f t="shared" si="64"/>
        <v>0</v>
      </c>
      <c r="S416">
        <f t="shared" si="65"/>
        <v>0</v>
      </c>
      <c r="T416">
        <f t="shared" si="66"/>
        <v>0</v>
      </c>
      <c r="U416">
        <f t="shared" si="67"/>
        <v>0</v>
      </c>
      <c r="V416">
        <f t="shared" si="68"/>
        <v>0</v>
      </c>
      <c r="W416">
        <f t="shared" si="56"/>
        <v>0</v>
      </c>
      <c r="X416">
        <f t="shared" si="70"/>
        <v>0</v>
      </c>
      <c r="Y416">
        <f t="shared" si="70"/>
        <v>0</v>
      </c>
      <c r="Z416">
        <f t="shared" si="70"/>
        <v>0</v>
      </c>
      <c r="AA416">
        <f t="shared" si="70"/>
        <v>0</v>
      </c>
      <c r="AB416">
        <f t="shared" si="70"/>
        <v>0</v>
      </c>
      <c r="AC416">
        <f t="shared" si="70"/>
        <v>0</v>
      </c>
      <c r="AD416">
        <f t="shared" si="70"/>
        <v>0</v>
      </c>
      <c r="AE416">
        <f t="shared" si="69"/>
        <v>1</v>
      </c>
    </row>
    <row r="417" spans="2:31" x14ac:dyDescent="0.35">
      <c r="B417" t="s">
        <v>602</v>
      </c>
      <c r="C417">
        <v>371</v>
      </c>
      <c r="D417" t="s">
        <v>107</v>
      </c>
      <c r="E417" s="11">
        <v>42120</v>
      </c>
      <c r="L417">
        <f t="shared" si="58"/>
        <v>1</v>
      </c>
      <c r="M417">
        <f t="shared" si="59"/>
        <v>0</v>
      </c>
      <c r="N417">
        <f t="shared" si="60"/>
        <v>0</v>
      </c>
      <c r="O417">
        <f t="shared" si="61"/>
        <v>0</v>
      </c>
      <c r="P417">
        <f t="shared" si="62"/>
        <v>0</v>
      </c>
      <c r="Q417">
        <f t="shared" si="63"/>
        <v>0</v>
      </c>
      <c r="R417">
        <f t="shared" si="64"/>
        <v>0</v>
      </c>
      <c r="S417">
        <f t="shared" si="65"/>
        <v>0</v>
      </c>
      <c r="T417">
        <f t="shared" si="66"/>
        <v>0</v>
      </c>
      <c r="U417">
        <f t="shared" si="67"/>
        <v>0</v>
      </c>
      <c r="V417">
        <f t="shared" si="68"/>
        <v>0</v>
      </c>
      <c r="W417">
        <f t="shared" si="56"/>
        <v>0</v>
      </c>
      <c r="X417">
        <f t="shared" si="70"/>
        <v>0</v>
      </c>
      <c r="Y417">
        <f t="shared" si="70"/>
        <v>0</v>
      </c>
      <c r="Z417">
        <f t="shared" si="70"/>
        <v>0</v>
      </c>
      <c r="AA417">
        <f t="shared" si="70"/>
        <v>0</v>
      </c>
      <c r="AB417">
        <f t="shared" si="70"/>
        <v>0</v>
      </c>
      <c r="AC417">
        <f t="shared" si="70"/>
        <v>0</v>
      </c>
      <c r="AD417">
        <f t="shared" si="70"/>
        <v>0</v>
      </c>
      <c r="AE417">
        <f t="shared" si="69"/>
        <v>1</v>
      </c>
    </row>
    <row r="418" spans="2:31" x14ac:dyDescent="0.35">
      <c r="B418" t="s">
        <v>603</v>
      </c>
      <c r="C418">
        <v>372</v>
      </c>
      <c r="D418" t="s">
        <v>107</v>
      </c>
      <c r="E418" s="11">
        <v>42120</v>
      </c>
      <c r="L418">
        <f t="shared" si="58"/>
        <v>1</v>
      </c>
      <c r="M418">
        <f t="shared" si="59"/>
        <v>0</v>
      </c>
      <c r="N418">
        <f t="shared" si="60"/>
        <v>0</v>
      </c>
      <c r="O418">
        <f t="shared" si="61"/>
        <v>0</v>
      </c>
      <c r="P418">
        <f t="shared" si="62"/>
        <v>0</v>
      </c>
      <c r="Q418">
        <f t="shared" si="63"/>
        <v>0</v>
      </c>
      <c r="R418">
        <f t="shared" si="64"/>
        <v>0</v>
      </c>
      <c r="S418">
        <f t="shared" si="65"/>
        <v>0</v>
      </c>
      <c r="T418">
        <f t="shared" si="66"/>
        <v>0</v>
      </c>
      <c r="U418">
        <f t="shared" si="67"/>
        <v>0</v>
      </c>
      <c r="V418">
        <f t="shared" si="68"/>
        <v>0</v>
      </c>
      <c r="W418">
        <f t="shared" si="56"/>
        <v>0</v>
      </c>
      <c r="X418">
        <f t="shared" si="70"/>
        <v>0</v>
      </c>
      <c r="Y418">
        <f t="shared" si="70"/>
        <v>0</v>
      </c>
      <c r="Z418">
        <f t="shared" si="70"/>
        <v>0</v>
      </c>
      <c r="AA418">
        <f t="shared" si="70"/>
        <v>0</v>
      </c>
      <c r="AB418">
        <f t="shared" si="70"/>
        <v>0</v>
      </c>
      <c r="AC418">
        <f t="shared" si="70"/>
        <v>0</v>
      </c>
      <c r="AD418">
        <f t="shared" si="70"/>
        <v>0</v>
      </c>
      <c r="AE418">
        <f t="shared" si="69"/>
        <v>1</v>
      </c>
    </row>
    <row r="419" spans="2:31" x14ac:dyDescent="0.35">
      <c r="B419" t="s">
        <v>604</v>
      </c>
      <c r="C419">
        <v>373</v>
      </c>
      <c r="D419" t="s">
        <v>107</v>
      </c>
      <c r="E419" s="11">
        <v>42120</v>
      </c>
      <c r="L419">
        <f t="shared" si="58"/>
        <v>1</v>
      </c>
      <c r="M419">
        <f t="shared" si="59"/>
        <v>0</v>
      </c>
      <c r="N419">
        <f t="shared" si="60"/>
        <v>0</v>
      </c>
      <c r="O419">
        <f t="shared" si="61"/>
        <v>0</v>
      </c>
      <c r="P419">
        <f t="shared" si="62"/>
        <v>0</v>
      </c>
      <c r="Q419">
        <f t="shared" si="63"/>
        <v>0</v>
      </c>
      <c r="R419">
        <f t="shared" si="64"/>
        <v>0</v>
      </c>
      <c r="S419">
        <f t="shared" si="65"/>
        <v>0</v>
      </c>
      <c r="T419">
        <f t="shared" si="66"/>
        <v>0</v>
      </c>
      <c r="U419">
        <f t="shared" si="67"/>
        <v>0</v>
      </c>
      <c r="V419">
        <f t="shared" si="68"/>
        <v>0</v>
      </c>
      <c r="W419">
        <f t="shared" si="56"/>
        <v>0</v>
      </c>
      <c r="X419">
        <f t="shared" si="70"/>
        <v>0</v>
      </c>
      <c r="Y419">
        <f t="shared" si="70"/>
        <v>0</v>
      </c>
      <c r="Z419">
        <f t="shared" si="70"/>
        <v>0</v>
      </c>
      <c r="AA419">
        <f t="shared" si="70"/>
        <v>0</v>
      </c>
      <c r="AB419">
        <f t="shared" si="70"/>
        <v>0</v>
      </c>
      <c r="AC419">
        <f t="shared" si="70"/>
        <v>0</v>
      </c>
      <c r="AD419">
        <f t="shared" si="70"/>
        <v>0</v>
      </c>
      <c r="AE419">
        <f t="shared" si="69"/>
        <v>1</v>
      </c>
    </row>
    <row r="420" spans="2:31" x14ac:dyDescent="0.35">
      <c r="B420" t="s">
        <v>605</v>
      </c>
      <c r="C420">
        <v>374</v>
      </c>
      <c r="D420" t="s">
        <v>107</v>
      </c>
      <c r="E420" s="11">
        <v>42120</v>
      </c>
      <c r="L420">
        <f t="shared" si="58"/>
        <v>1</v>
      </c>
      <c r="M420">
        <f t="shared" si="59"/>
        <v>0</v>
      </c>
      <c r="N420">
        <f t="shared" si="60"/>
        <v>0</v>
      </c>
      <c r="O420">
        <f t="shared" si="61"/>
        <v>0</v>
      </c>
      <c r="P420">
        <f t="shared" si="62"/>
        <v>0</v>
      </c>
      <c r="Q420">
        <f t="shared" si="63"/>
        <v>0</v>
      </c>
      <c r="R420">
        <f t="shared" si="64"/>
        <v>0</v>
      </c>
      <c r="S420">
        <f t="shared" si="65"/>
        <v>0</v>
      </c>
      <c r="T420">
        <f t="shared" si="66"/>
        <v>0</v>
      </c>
      <c r="U420">
        <f t="shared" si="67"/>
        <v>0</v>
      </c>
      <c r="V420">
        <f t="shared" si="68"/>
        <v>0</v>
      </c>
      <c r="W420">
        <f t="shared" si="56"/>
        <v>0</v>
      </c>
      <c r="X420">
        <f t="shared" si="70"/>
        <v>0</v>
      </c>
      <c r="Y420">
        <f t="shared" si="70"/>
        <v>0</v>
      </c>
      <c r="Z420">
        <f t="shared" si="70"/>
        <v>0</v>
      </c>
      <c r="AA420">
        <f t="shared" si="70"/>
        <v>0</v>
      </c>
      <c r="AB420">
        <f t="shared" si="70"/>
        <v>0</v>
      </c>
      <c r="AC420">
        <f t="shared" si="70"/>
        <v>0</v>
      </c>
      <c r="AD420">
        <f t="shared" si="70"/>
        <v>0</v>
      </c>
      <c r="AE420">
        <f t="shared" si="69"/>
        <v>1</v>
      </c>
    </row>
    <row r="421" spans="2:31" x14ac:dyDescent="0.35">
      <c r="B421" t="s">
        <v>606</v>
      </c>
      <c r="C421">
        <v>375</v>
      </c>
      <c r="D421" t="s">
        <v>107</v>
      </c>
      <c r="E421" s="11">
        <v>42120</v>
      </c>
      <c r="L421">
        <f t="shared" si="58"/>
        <v>1</v>
      </c>
      <c r="M421">
        <f t="shared" si="59"/>
        <v>0</v>
      </c>
      <c r="N421">
        <f t="shared" si="60"/>
        <v>0</v>
      </c>
      <c r="O421">
        <f t="shared" si="61"/>
        <v>0</v>
      </c>
      <c r="P421">
        <f t="shared" si="62"/>
        <v>0</v>
      </c>
      <c r="Q421">
        <f t="shared" si="63"/>
        <v>0</v>
      </c>
      <c r="R421">
        <f t="shared" si="64"/>
        <v>0</v>
      </c>
      <c r="S421">
        <f t="shared" si="65"/>
        <v>0</v>
      </c>
      <c r="T421">
        <f t="shared" si="66"/>
        <v>0</v>
      </c>
      <c r="U421">
        <f t="shared" si="67"/>
        <v>0</v>
      </c>
      <c r="V421">
        <f t="shared" si="68"/>
        <v>0</v>
      </c>
      <c r="W421">
        <f t="shared" si="56"/>
        <v>0</v>
      </c>
      <c r="X421">
        <f t="shared" si="70"/>
        <v>0</v>
      </c>
      <c r="Y421">
        <f t="shared" si="70"/>
        <v>0</v>
      </c>
      <c r="Z421">
        <f t="shared" si="70"/>
        <v>0</v>
      </c>
      <c r="AA421">
        <f t="shared" si="70"/>
        <v>0</v>
      </c>
      <c r="AB421">
        <f t="shared" si="70"/>
        <v>0</v>
      </c>
      <c r="AC421">
        <f t="shared" si="70"/>
        <v>0</v>
      </c>
      <c r="AD421">
        <f t="shared" si="70"/>
        <v>0</v>
      </c>
      <c r="AE421">
        <f t="shared" si="69"/>
        <v>1</v>
      </c>
    </row>
    <row r="422" spans="2:31" x14ac:dyDescent="0.35">
      <c r="B422" t="s">
        <v>607</v>
      </c>
      <c r="C422">
        <v>376</v>
      </c>
      <c r="D422" t="s">
        <v>107</v>
      </c>
      <c r="E422" s="11">
        <v>42120</v>
      </c>
      <c r="L422">
        <f t="shared" si="58"/>
        <v>1</v>
      </c>
      <c r="M422">
        <f t="shared" si="59"/>
        <v>0</v>
      </c>
      <c r="N422">
        <f t="shared" si="60"/>
        <v>0</v>
      </c>
      <c r="O422">
        <f t="shared" si="61"/>
        <v>0</v>
      </c>
      <c r="P422">
        <f t="shared" si="62"/>
        <v>0</v>
      </c>
      <c r="Q422">
        <f t="shared" si="63"/>
        <v>0</v>
      </c>
      <c r="R422">
        <f t="shared" si="64"/>
        <v>0</v>
      </c>
      <c r="S422">
        <f t="shared" si="65"/>
        <v>0</v>
      </c>
      <c r="T422">
        <f t="shared" si="66"/>
        <v>0</v>
      </c>
      <c r="U422">
        <f t="shared" si="67"/>
        <v>0</v>
      </c>
      <c r="V422">
        <f t="shared" si="68"/>
        <v>0</v>
      </c>
      <c r="W422">
        <f t="shared" si="56"/>
        <v>0</v>
      </c>
      <c r="X422">
        <f t="shared" si="70"/>
        <v>0</v>
      </c>
      <c r="Y422">
        <f t="shared" si="70"/>
        <v>0</v>
      </c>
      <c r="Z422">
        <f t="shared" si="70"/>
        <v>0</v>
      </c>
      <c r="AA422">
        <f t="shared" si="70"/>
        <v>0</v>
      </c>
      <c r="AB422">
        <f t="shared" si="70"/>
        <v>0</v>
      </c>
      <c r="AC422">
        <f t="shared" si="70"/>
        <v>0</v>
      </c>
      <c r="AD422">
        <f t="shared" si="70"/>
        <v>0</v>
      </c>
      <c r="AE422">
        <f t="shared" si="69"/>
        <v>1</v>
      </c>
    </row>
    <row r="423" spans="2:31" x14ac:dyDescent="0.35">
      <c r="B423" t="s">
        <v>608</v>
      </c>
      <c r="C423">
        <v>377</v>
      </c>
      <c r="D423" t="s">
        <v>107</v>
      </c>
      <c r="E423" s="11">
        <v>42120</v>
      </c>
      <c r="L423">
        <f t="shared" si="58"/>
        <v>1</v>
      </c>
      <c r="M423">
        <f t="shared" si="59"/>
        <v>0</v>
      </c>
      <c r="N423">
        <f t="shared" si="60"/>
        <v>0</v>
      </c>
      <c r="O423">
        <f t="shared" si="61"/>
        <v>0</v>
      </c>
      <c r="P423">
        <f t="shared" si="62"/>
        <v>0</v>
      </c>
      <c r="Q423">
        <f t="shared" si="63"/>
        <v>0</v>
      </c>
      <c r="R423">
        <f t="shared" si="64"/>
        <v>0</v>
      </c>
      <c r="S423">
        <f t="shared" si="65"/>
        <v>0</v>
      </c>
      <c r="T423">
        <f t="shared" si="66"/>
        <v>0</v>
      </c>
      <c r="U423">
        <f t="shared" si="67"/>
        <v>0</v>
      </c>
      <c r="V423">
        <f t="shared" si="68"/>
        <v>0</v>
      </c>
      <c r="W423">
        <f t="shared" si="56"/>
        <v>0</v>
      </c>
      <c r="X423">
        <f t="shared" si="70"/>
        <v>0</v>
      </c>
      <c r="Y423">
        <f t="shared" si="70"/>
        <v>0</v>
      </c>
      <c r="Z423">
        <f t="shared" si="70"/>
        <v>0</v>
      </c>
      <c r="AA423">
        <f t="shared" si="70"/>
        <v>0</v>
      </c>
      <c r="AB423">
        <f t="shared" si="70"/>
        <v>0</v>
      </c>
      <c r="AC423">
        <f t="shared" si="70"/>
        <v>0</v>
      </c>
      <c r="AD423">
        <f t="shared" si="70"/>
        <v>0</v>
      </c>
      <c r="AE423">
        <f t="shared" si="69"/>
        <v>1</v>
      </c>
    </row>
    <row r="424" spans="2:31" x14ac:dyDescent="0.35">
      <c r="B424" t="s">
        <v>609</v>
      </c>
      <c r="C424">
        <v>378</v>
      </c>
      <c r="D424" t="s">
        <v>107</v>
      </c>
      <c r="E424" s="11">
        <v>42120</v>
      </c>
      <c r="L424">
        <f t="shared" si="58"/>
        <v>1</v>
      </c>
      <c r="M424">
        <f t="shared" si="59"/>
        <v>0</v>
      </c>
      <c r="N424">
        <f t="shared" si="60"/>
        <v>0</v>
      </c>
      <c r="O424">
        <f t="shared" si="61"/>
        <v>0</v>
      </c>
      <c r="P424">
        <f t="shared" si="62"/>
        <v>0</v>
      </c>
      <c r="Q424">
        <f t="shared" si="63"/>
        <v>0</v>
      </c>
      <c r="R424">
        <f t="shared" si="64"/>
        <v>0</v>
      </c>
      <c r="S424">
        <f t="shared" si="65"/>
        <v>0</v>
      </c>
      <c r="T424">
        <f t="shared" si="66"/>
        <v>0</v>
      </c>
      <c r="U424">
        <f t="shared" si="67"/>
        <v>0</v>
      </c>
      <c r="V424">
        <f t="shared" si="68"/>
        <v>0</v>
      </c>
      <c r="W424">
        <f t="shared" si="56"/>
        <v>0</v>
      </c>
      <c r="X424">
        <f t="shared" si="70"/>
        <v>0</v>
      </c>
      <c r="Y424">
        <f t="shared" si="70"/>
        <v>0</v>
      </c>
      <c r="Z424">
        <f t="shared" si="70"/>
        <v>0</v>
      </c>
      <c r="AA424">
        <f t="shared" si="70"/>
        <v>0</v>
      </c>
      <c r="AB424">
        <f t="shared" si="70"/>
        <v>0</v>
      </c>
      <c r="AC424">
        <f t="shared" si="70"/>
        <v>0</v>
      </c>
      <c r="AD424">
        <f t="shared" si="70"/>
        <v>0</v>
      </c>
      <c r="AE424">
        <f t="shared" si="69"/>
        <v>1</v>
      </c>
    </row>
    <row r="425" spans="2:31" x14ac:dyDescent="0.35">
      <c r="B425" t="s">
        <v>610</v>
      </c>
      <c r="C425">
        <v>379</v>
      </c>
      <c r="D425" t="s">
        <v>107</v>
      </c>
      <c r="E425" s="11">
        <v>42120</v>
      </c>
      <c r="L425">
        <f t="shared" si="58"/>
        <v>1</v>
      </c>
      <c r="M425">
        <f t="shared" si="59"/>
        <v>0</v>
      </c>
      <c r="N425">
        <f t="shared" si="60"/>
        <v>0</v>
      </c>
      <c r="O425">
        <f t="shared" si="61"/>
        <v>0</v>
      </c>
      <c r="P425">
        <f t="shared" si="62"/>
        <v>0</v>
      </c>
      <c r="Q425">
        <f t="shared" si="63"/>
        <v>0</v>
      </c>
      <c r="R425">
        <f t="shared" si="64"/>
        <v>0</v>
      </c>
      <c r="S425">
        <f t="shared" si="65"/>
        <v>0</v>
      </c>
      <c r="T425">
        <f t="shared" si="66"/>
        <v>0</v>
      </c>
      <c r="U425">
        <f t="shared" si="67"/>
        <v>0</v>
      </c>
      <c r="V425">
        <f t="shared" si="68"/>
        <v>0</v>
      </c>
      <c r="W425">
        <f t="shared" si="56"/>
        <v>0</v>
      </c>
      <c r="X425">
        <f t="shared" si="70"/>
        <v>0</v>
      </c>
      <c r="Y425">
        <f t="shared" si="70"/>
        <v>0</v>
      </c>
      <c r="Z425">
        <f t="shared" si="70"/>
        <v>0</v>
      </c>
      <c r="AA425">
        <f t="shared" si="70"/>
        <v>0</v>
      </c>
      <c r="AB425">
        <f t="shared" si="70"/>
        <v>0</v>
      </c>
      <c r="AC425">
        <f t="shared" si="70"/>
        <v>0</v>
      </c>
      <c r="AD425">
        <f t="shared" si="70"/>
        <v>0</v>
      </c>
      <c r="AE425">
        <f t="shared" si="69"/>
        <v>1</v>
      </c>
    </row>
    <row r="426" spans="2:31" x14ac:dyDescent="0.35">
      <c r="B426" t="s">
        <v>611</v>
      </c>
      <c r="C426">
        <v>380</v>
      </c>
      <c r="D426" t="s">
        <v>107</v>
      </c>
      <c r="E426" s="11">
        <v>42120</v>
      </c>
      <c r="L426">
        <f t="shared" si="58"/>
        <v>1</v>
      </c>
      <c r="M426">
        <f t="shared" si="59"/>
        <v>0</v>
      </c>
      <c r="N426">
        <f t="shared" si="60"/>
        <v>0</v>
      </c>
      <c r="O426">
        <f t="shared" si="61"/>
        <v>0</v>
      </c>
      <c r="P426">
        <f t="shared" si="62"/>
        <v>0</v>
      </c>
      <c r="Q426">
        <f t="shared" si="63"/>
        <v>0</v>
      </c>
      <c r="R426">
        <f t="shared" si="64"/>
        <v>0</v>
      </c>
      <c r="S426">
        <f t="shared" si="65"/>
        <v>0</v>
      </c>
      <c r="T426">
        <f t="shared" si="66"/>
        <v>0</v>
      </c>
      <c r="U426">
        <f t="shared" si="67"/>
        <v>0</v>
      </c>
      <c r="V426">
        <f t="shared" si="68"/>
        <v>0</v>
      </c>
      <c r="W426">
        <f t="shared" si="56"/>
        <v>0</v>
      </c>
      <c r="X426">
        <f t="shared" si="70"/>
        <v>0</v>
      </c>
      <c r="Y426">
        <f t="shared" si="70"/>
        <v>0</v>
      </c>
      <c r="Z426">
        <f t="shared" si="70"/>
        <v>0</v>
      </c>
      <c r="AA426">
        <f t="shared" si="70"/>
        <v>0</v>
      </c>
      <c r="AB426">
        <f t="shared" si="70"/>
        <v>0</v>
      </c>
      <c r="AC426">
        <f t="shared" si="70"/>
        <v>0</v>
      </c>
      <c r="AD426">
        <f t="shared" si="70"/>
        <v>0</v>
      </c>
      <c r="AE426">
        <f t="shared" si="69"/>
        <v>1</v>
      </c>
    </row>
    <row r="427" spans="2:31" x14ac:dyDescent="0.35">
      <c r="B427" t="s">
        <v>612</v>
      </c>
      <c r="C427">
        <v>381</v>
      </c>
      <c r="D427" t="s">
        <v>107</v>
      </c>
      <c r="E427" s="11">
        <v>42120</v>
      </c>
      <c r="L427">
        <f t="shared" si="58"/>
        <v>1</v>
      </c>
      <c r="M427">
        <f t="shared" si="59"/>
        <v>0</v>
      </c>
      <c r="N427">
        <f t="shared" si="60"/>
        <v>0</v>
      </c>
      <c r="O427">
        <f t="shared" si="61"/>
        <v>0</v>
      </c>
      <c r="P427">
        <f t="shared" si="62"/>
        <v>0</v>
      </c>
      <c r="Q427">
        <f t="shared" si="63"/>
        <v>0</v>
      </c>
      <c r="R427">
        <f t="shared" si="64"/>
        <v>0</v>
      </c>
      <c r="S427">
        <f t="shared" si="65"/>
        <v>0</v>
      </c>
      <c r="T427">
        <f t="shared" si="66"/>
        <v>0</v>
      </c>
      <c r="U427">
        <f t="shared" si="67"/>
        <v>0</v>
      </c>
      <c r="V427">
        <f t="shared" si="68"/>
        <v>0</v>
      </c>
      <c r="W427">
        <f t="shared" si="56"/>
        <v>0</v>
      </c>
      <c r="X427">
        <f t="shared" si="70"/>
        <v>0</v>
      </c>
      <c r="Y427">
        <f t="shared" si="70"/>
        <v>0</v>
      </c>
      <c r="Z427">
        <f t="shared" si="70"/>
        <v>0</v>
      </c>
      <c r="AA427">
        <f t="shared" si="70"/>
        <v>0</v>
      </c>
      <c r="AB427">
        <f t="shared" si="70"/>
        <v>0</v>
      </c>
      <c r="AC427">
        <f t="shared" si="70"/>
        <v>0</v>
      </c>
      <c r="AD427">
        <f t="shared" si="70"/>
        <v>0</v>
      </c>
      <c r="AE427">
        <f t="shared" si="69"/>
        <v>1</v>
      </c>
    </row>
    <row r="428" spans="2:31" x14ac:dyDescent="0.35">
      <c r="B428" t="s">
        <v>613</v>
      </c>
      <c r="C428">
        <v>382</v>
      </c>
      <c r="D428" t="s">
        <v>107</v>
      </c>
      <c r="E428" s="11">
        <v>42120</v>
      </c>
      <c r="L428">
        <f t="shared" si="58"/>
        <v>1</v>
      </c>
      <c r="M428">
        <f t="shared" si="59"/>
        <v>0</v>
      </c>
      <c r="N428">
        <f t="shared" si="60"/>
        <v>0</v>
      </c>
      <c r="O428">
        <f t="shared" si="61"/>
        <v>0</v>
      </c>
      <c r="P428">
        <f t="shared" si="62"/>
        <v>0</v>
      </c>
      <c r="Q428">
        <f t="shared" si="63"/>
        <v>0</v>
      </c>
      <c r="R428">
        <f t="shared" si="64"/>
        <v>0</v>
      </c>
      <c r="S428">
        <f t="shared" si="65"/>
        <v>0</v>
      </c>
      <c r="T428">
        <f t="shared" si="66"/>
        <v>0</v>
      </c>
      <c r="U428">
        <f t="shared" si="67"/>
        <v>0</v>
      </c>
      <c r="V428">
        <f t="shared" si="68"/>
        <v>0</v>
      </c>
      <c r="W428">
        <f t="shared" si="56"/>
        <v>0</v>
      </c>
      <c r="X428">
        <f t="shared" si="70"/>
        <v>0</v>
      </c>
      <c r="Y428">
        <f t="shared" si="70"/>
        <v>0</v>
      </c>
      <c r="Z428">
        <f t="shared" si="70"/>
        <v>0</v>
      </c>
      <c r="AA428">
        <f t="shared" si="70"/>
        <v>0</v>
      </c>
      <c r="AB428">
        <f t="shared" si="70"/>
        <v>0</v>
      </c>
      <c r="AC428">
        <f t="shared" si="70"/>
        <v>0</v>
      </c>
      <c r="AD428">
        <f t="shared" si="70"/>
        <v>0</v>
      </c>
      <c r="AE428">
        <f t="shared" si="69"/>
        <v>1</v>
      </c>
    </row>
    <row r="429" spans="2:31" x14ac:dyDescent="0.35">
      <c r="B429" t="s">
        <v>614</v>
      </c>
      <c r="C429">
        <v>383</v>
      </c>
      <c r="D429" t="s">
        <v>107</v>
      </c>
      <c r="E429" s="11">
        <v>42120</v>
      </c>
      <c r="L429">
        <f t="shared" si="58"/>
        <v>1</v>
      </c>
      <c r="M429">
        <f t="shared" si="59"/>
        <v>0</v>
      </c>
      <c r="N429">
        <f t="shared" si="60"/>
        <v>0</v>
      </c>
      <c r="O429">
        <f t="shared" si="61"/>
        <v>0</v>
      </c>
      <c r="P429">
        <f t="shared" si="62"/>
        <v>0</v>
      </c>
      <c r="Q429">
        <f t="shared" si="63"/>
        <v>0</v>
      </c>
      <c r="R429">
        <f t="shared" si="64"/>
        <v>0</v>
      </c>
      <c r="S429">
        <f t="shared" si="65"/>
        <v>0</v>
      </c>
      <c r="T429">
        <f t="shared" si="66"/>
        <v>0</v>
      </c>
      <c r="U429">
        <f t="shared" si="67"/>
        <v>0</v>
      </c>
      <c r="V429">
        <f t="shared" si="68"/>
        <v>0</v>
      </c>
      <c r="W429">
        <f t="shared" si="56"/>
        <v>0</v>
      </c>
      <c r="X429">
        <f t="shared" si="70"/>
        <v>0</v>
      </c>
      <c r="Y429">
        <f t="shared" si="70"/>
        <v>0</v>
      </c>
      <c r="Z429">
        <f t="shared" si="70"/>
        <v>0</v>
      </c>
      <c r="AA429">
        <f t="shared" si="70"/>
        <v>0</v>
      </c>
      <c r="AB429">
        <f t="shared" si="70"/>
        <v>0</v>
      </c>
      <c r="AC429">
        <f t="shared" si="70"/>
        <v>0</v>
      </c>
      <c r="AD429">
        <f t="shared" si="70"/>
        <v>0</v>
      </c>
      <c r="AE429">
        <f t="shared" si="69"/>
        <v>1</v>
      </c>
    </row>
    <row r="430" spans="2:31" x14ac:dyDescent="0.35">
      <c r="B430" t="s">
        <v>146</v>
      </c>
      <c r="C430">
        <v>384</v>
      </c>
      <c r="D430" t="s">
        <v>107</v>
      </c>
      <c r="E430" s="11">
        <v>42120</v>
      </c>
      <c r="L430">
        <f t="shared" si="58"/>
        <v>1</v>
      </c>
      <c r="M430">
        <f t="shared" si="59"/>
        <v>0</v>
      </c>
      <c r="N430">
        <f t="shared" si="60"/>
        <v>0</v>
      </c>
      <c r="O430">
        <f t="shared" si="61"/>
        <v>0</v>
      </c>
      <c r="P430">
        <f t="shared" si="62"/>
        <v>0</v>
      </c>
      <c r="Q430">
        <f t="shared" si="63"/>
        <v>0</v>
      </c>
      <c r="R430">
        <f t="shared" si="64"/>
        <v>0</v>
      </c>
      <c r="S430">
        <f t="shared" si="65"/>
        <v>0</v>
      </c>
      <c r="T430">
        <f t="shared" si="66"/>
        <v>0</v>
      </c>
      <c r="U430">
        <f t="shared" si="67"/>
        <v>0</v>
      </c>
      <c r="V430">
        <f t="shared" si="68"/>
        <v>0</v>
      </c>
      <c r="W430">
        <f t="shared" si="56"/>
        <v>0</v>
      </c>
      <c r="X430">
        <f t="shared" si="70"/>
        <v>0</v>
      </c>
      <c r="Y430">
        <f t="shared" si="70"/>
        <v>0</v>
      </c>
      <c r="Z430">
        <f t="shared" si="70"/>
        <v>0</v>
      </c>
      <c r="AA430">
        <f t="shared" si="70"/>
        <v>0</v>
      </c>
      <c r="AB430">
        <f t="shared" si="70"/>
        <v>0</v>
      </c>
      <c r="AC430">
        <f t="shared" si="70"/>
        <v>0</v>
      </c>
      <c r="AD430">
        <f t="shared" si="70"/>
        <v>0</v>
      </c>
      <c r="AE430">
        <f t="shared" si="69"/>
        <v>1</v>
      </c>
    </row>
    <row r="431" spans="2:31" x14ac:dyDescent="0.35">
      <c r="B431" t="s">
        <v>615</v>
      </c>
      <c r="C431">
        <v>385</v>
      </c>
      <c r="D431" t="s">
        <v>107</v>
      </c>
      <c r="E431" s="11">
        <v>42120</v>
      </c>
      <c r="L431">
        <f t="shared" si="58"/>
        <v>1</v>
      </c>
      <c r="M431">
        <f t="shared" si="59"/>
        <v>0</v>
      </c>
      <c r="N431">
        <f t="shared" si="60"/>
        <v>0</v>
      </c>
      <c r="O431">
        <f t="shared" si="61"/>
        <v>0</v>
      </c>
      <c r="P431">
        <f t="shared" si="62"/>
        <v>0</v>
      </c>
      <c r="Q431">
        <f t="shared" si="63"/>
        <v>0</v>
      </c>
      <c r="R431">
        <f t="shared" si="64"/>
        <v>0</v>
      </c>
      <c r="S431">
        <f t="shared" si="65"/>
        <v>0</v>
      </c>
      <c r="T431">
        <f t="shared" si="66"/>
        <v>0</v>
      </c>
      <c r="U431">
        <f t="shared" si="67"/>
        <v>0</v>
      </c>
      <c r="V431">
        <f t="shared" si="68"/>
        <v>0</v>
      </c>
      <c r="W431">
        <f t="shared" si="56"/>
        <v>0</v>
      </c>
      <c r="X431">
        <f t="shared" si="70"/>
        <v>0</v>
      </c>
      <c r="Y431">
        <f t="shared" si="70"/>
        <v>0</v>
      </c>
      <c r="Z431">
        <f t="shared" si="70"/>
        <v>0</v>
      </c>
      <c r="AA431">
        <f t="shared" si="70"/>
        <v>0</v>
      </c>
      <c r="AB431">
        <f t="shared" si="70"/>
        <v>0</v>
      </c>
      <c r="AC431">
        <f t="shared" si="70"/>
        <v>0</v>
      </c>
      <c r="AD431">
        <f t="shared" si="70"/>
        <v>0</v>
      </c>
      <c r="AE431">
        <f t="shared" si="69"/>
        <v>1</v>
      </c>
    </row>
    <row r="432" spans="2:31" x14ac:dyDescent="0.35">
      <c r="B432" t="s">
        <v>616</v>
      </c>
      <c r="C432">
        <v>386</v>
      </c>
      <c r="D432" t="s">
        <v>107</v>
      </c>
      <c r="E432" s="11">
        <v>42120</v>
      </c>
      <c r="L432">
        <f t="shared" si="58"/>
        <v>1</v>
      </c>
      <c r="M432">
        <f t="shared" si="59"/>
        <v>0</v>
      </c>
      <c r="N432">
        <f t="shared" si="60"/>
        <v>0</v>
      </c>
      <c r="O432">
        <f t="shared" si="61"/>
        <v>0</v>
      </c>
      <c r="P432">
        <f t="shared" si="62"/>
        <v>0</v>
      </c>
      <c r="Q432">
        <f t="shared" si="63"/>
        <v>0</v>
      </c>
      <c r="R432">
        <f t="shared" si="64"/>
        <v>0</v>
      </c>
      <c r="S432">
        <f t="shared" si="65"/>
        <v>0</v>
      </c>
      <c r="T432">
        <f t="shared" si="66"/>
        <v>0</v>
      </c>
      <c r="U432">
        <f t="shared" si="67"/>
        <v>0</v>
      </c>
      <c r="V432">
        <f t="shared" si="68"/>
        <v>0</v>
      </c>
      <c r="W432">
        <f t="shared" si="56"/>
        <v>0</v>
      </c>
      <c r="X432">
        <f t="shared" si="70"/>
        <v>0</v>
      </c>
      <c r="Y432">
        <f t="shared" si="70"/>
        <v>0</v>
      </c>
      <c r="Z432">
        <f t="shared" si="70"/>
        <v>0</v>
      </c>
      <c r="AA432">
        <f t="shared" si="70"/>
        <v>0</v>
      </c>
      <c r="AB432">
        <f t="shared" si="70"/>
        <v>0</v>
      </c>
      <c r="AC432">
        <f t="shared" si="70"/>
        <v>0</v>
      </c>
      <c r="AD432">
        <f t="shared" si="70"/>
        <v>0</v>
      </c>
      <c r="AE432">
        <f t="shared" si="69"/>
        <v>1</v>
      </c>
    </row>
    <row r="433" spans="2:31" x14ac:dyDescent="0.35">
      <c r="B433" t="s">
        <v>617</v>
      </c>
      <c r="C433">
        <v>387</v>
      </c>
      <c r="D433" t="s">
        <v>107</v>
      </c>
      <c r="E433" s="11">
        <v>42120</v>
      </c>
      <c r="L433">
        <f t="shared" si="58"/>
        <v>1</v>
      </c>
      <c r="M433">
        <f t="shared" si="59"/>
        <v>0</v>
      </c>
      <c r="N433">
        <f t="shared" si="60"/>
        <v>0</v>
      </c>
      <c r="O433">
        <f t="shared" si="61"/>
        <v>0</v>
      </c>
      <c r="P433">
        <f t="shared" si="62"/>
        <v>0</v>
      </c>
      <c r="Q433">
        <f t="shared" si="63"/>
        <v>0</v>
      </c>
      <c r="R433">
        <f t="shared" si="64"/>
        <v>0</v>
      </c>
      <c r="S433">
        <f t="shared" si="65"/>
        <v>0</v>
      </c>
      <c r="T433">
        <f t="shared" si="66"/>
        <v>0</v>
      </c>
      <c r="U433">
        <f t="shared" si="67"/>
        <v>0</v>
      </c>
      <c r="V433">
        <f t="shared" si="68"/>
        <v>0</v>
      </c>
      <c r="W433">
        <f t="shared" si="56"/>
        <v>0</v>
      </c>
      <c r="X433">
        <f t="shared" si="70"/>
        <v>0</v>
      </c>
      <c r="Y433">
        <f t="shared" si="70"/>
        <v>0</v>
      </c>
      <c r="Z433">
        <f t="shared" si="70"/>
        <v>0</v>
      </c>
      <c r="AA433">
        <f t="shared" si="70"/>
        <v>0</v>
      </c>
      <c r="AB433">
        <f t="shared" si="70"/>
        <v>0</v>
      </c>
      <c r="AC433">
        <f t="shared" si="70"/>
        <v>0</v>
      </c>
      <c r="AD433">
        <f t="shared" si="70"/>
        <v>0</v>
      </c>
      <c r="AE433">
        <f t="shared" si="69"/>
        <v>1</v>
      </c>
    </row>
    <row r="434" spans="2:31" x14ac:dyDescent="0.35">
      <c r="B434" t="s">
        <v>618</v>
      </c>
      <c r="C434">
        <v>388</v>
      </c>
      <c r="D434" t="s">
        <v>107</v>
      </c>
      <c r="E434" s="11">
        <v>42120</v>
      </c>
      <c r="L434">
        <f t="shared" si="58"/>
        <v>1</v>
      </c>
      <c r="M434">
        <f t="shared" si="59"/>
        <v>0</v>
      </c>
      <c r="N434">
        <f t="shared" si="60"/>
        <v>0</v>
      </c>
      <c r="O434">
        <f t="shared" si="61"/>
        <v>0</v>
      </c>
      <c r="P434">
        <f t="shared" si="62"/>
        <v>0</v>
      </c>
      <c r="Q434">
        <f t="shared" si="63"/>
        <v>0</v>
      </c>
      <c r="R434">
        <f t="shared" si="64"/>
        <v>0</v>
      </c>
      <c r="S434">
        <f t="shared" si="65"/>
        <v>0</v>
      </c>
      <c r="T434">
        <f t="shared" si="66"/>
        <v>0</v>
      </c>
      <c r="U434">
        <f t="shared" si="67"/>
        <v>0</v>
      </c>
      <c r="V434">
        <f t="shared" si="68"/>
        <v>0</v>
      </c>
      <c r="W434">
        <f t="shared" ref="W434:W465" si="71">IF(AND(OR($E434= $W$1, $E434&gt; $W$1), OR($E434= $W$2, $E434&lt; $W$2)), 1, 0)</f>
        <v>0</v>
      </c>
      <c r="X434">
        <f t="shared" si="70"/>
        <v>0</v>
      </c>
      <c r="Y434">
        <f t="shared" si="70"/>
        <v>0</v>
      </c>
      <c r="Z434">
        <f t="shared" si="70"/>
        <v>0</v>
      </c>
      <c r="AA434">
        <f t="shared" si="70"/>
        <v>0</v>
      </c>
      <c r="AB434">
        <f t="shared" si="70"/>
        <v>0</v>
      </c>
      <c r="AC434">
        <f t="shared" si="70"/>
        <v>0</v>
      </c>
      <c r="AD434">
        <f t="shared" si="70"/>
        <v>0</v>
      </c>
      <c r="AE434">
        <f t="shared" si="69"/>
        <v>1</v>
      </c>
    </row>
    <row r="435" spans="2:31" x14ac:dyDescent="0.35">
      <c r="B435" t="s">
        <v>147</v>
      </c>
      <c r="C435">
        <v>389</v>
      </c>
      <c r="D435" t="s">
        <v>107</v>
      </c>
      <c r="E435" s="11">
        <v>42120</v>
      </c>
      <c r="L435">
        <f t="shared" si="58"/>
        <v>1</v>
      </c>
      <c r="M435">
        <f t="shared" si="59"/>
        <v>0</v>
      </c>
      <c r="N435">
        <f t="shared" si="60"/>
        <v>0</v>
      </c>
      <c r="O435">
        <f t="shared" si="61"/>
        <v>0</v>
      </c>
      <c r="P435">
        <f t="shared" si="62"/>
        <v>0</v>
      </c>
      <c r="Q435">
        <f t="shared" si="63"/>
        <v>0</v>
      </c>
      <c r="R435">
        <f t="shared" si="64"/>
        <v>0</v>
      </c>
      <c r="S435">
        <f t="shared" si="65"/>
        <v>0</v>
      </c>
      <c r="T435">
        <f t="shared" si="66"/>
        <v>0</v>
      </c>
      <c r="U435">
        <f t="shared" si="67"/>
        <v>0</v>
      </c>
      <c r="V435">
        <f t="shared" si="68"/>
        <v>0</v>
      </c>
      <c r="W435">
        <f t="shared" si="71"/>
        <v>0</v>
      </c>
      <c r="X435">
        <f t="shared" si="70"/>
        <v>0</v>
      </c>
      <c r="Y435">
        <f t="shared" si="70"/>
        <v>0</v>
      </c>
      <c r="Z435">
        <f t="shared" si="70"/>
        <v>0</v>
      </c>
      <c r="AA435">
        <f t="shared" si="70"/>
        <v>0</v>
      </c>
      <c r="AB435">
        <f t="shared" si="70"/>
        <v>0</v>
      </c>
      <c r="AC435">
        <f t="shared" si="70"/>
        <v>0</v>
      </c>
      <c r="AD435">
        <f t="shared" si="70"/>
        <v>0</v>
      </c>
      <c r="AE435">
        <f t="shared" si="69"/>
        <v>1</v>
      </c>
    </row>
    <row r="436" spans="2:31" x14ac:dyDescent="0.35">
      <c r="B436" t="s">
        <v>148</v>
      </c>
      <c r="C436">
        <v>390</v>
      </c>
      <c r="D436" t="s">
        <v>107</v>
      </c>
      <c r="E436" s="11">
        <v>42120</v>
      </c>
      <c r="L436">
        <f t="shared" si="58"/>
        <v>1</v>
      </c>
      <c r="M436">
        <f t="shared" si="59"/>
        <v>0</v>
      </c>
      <c r="N436">
        <f t="shared" si="60"/>
        <v>0</v>
      </c>
      <c r="O436">
        <f t="shared" si="61"/>
        <v>0</v>
      </c>
      <c r="P436">
        <f t="shared" si="62"/>
        <v>0</v>
      </c>
      <c r="Q436">
        <f t="shared" si="63"/>
        <v>0</v>
      </c>
      <c r="R436">
        <f t="shared" si="64"/>
        <v>0</v>
      </c>
      <c r="S436">
        <f t="shared" si="65"/>
        <v>0</v>
      </c>
      <c r="T436">
        <f t="shared" si="66"/>
        <v>0</v>
      </c>
      <c r="U436">
        <f t="shared" si="67"/>
        <v>0</v>
      </c>
      <c r="V436">
        <f t="shared" si="68"/>
        <v>0</v>
      </c>
      <c r="W436">
        <f t="shared" si="71"/>
        <v>0</v>
      </c>
      <c r="X436">
        <f t="shared" si="70"/>
        <v>0</v>
      </c>
      <c r="Y436">
        <f t="shared" si="70"/>
        <v>0</v>
      </c>
      <c r="Z436">
        <f t="shared" si="70"/>
        <v>0</v>
      </c>
      <c r="AA436">
        <f t="shared" si="70"/>
        <v>0</v>
      </c>
      <c r="AB436">
        <f t="shared" si="70"/>
        <v>0</v>
      </c>
      <c r="AC436">
        <f t="shared" si="70"/>
        <v>0</v>
      </c>
      <c r="AD436">
        <f t="shared" si="70"/>
        <v>0</v>
      </c>
      <c r="AE436">
        <f t="shared" si="69"/>
        <v>1</v>
      </c>
    </row>
    <row r="437" spans="2:31" x14ac:dyDescent="0.35">
      <c r="B437" t="s">
        <v>619</v>
      </c>
      <c r="C437">
        <v>391</v>
      </c>
      <c r="D437" t="s">
        <v>107</v>
      </c>
      <c r="E437" s="11">
        <v>42120</v>
      </c>
      <c r="L437">
        <f t="shared" si="58"/>
        <v>1</v>
      </c>
      <c r="M437">
        <f t="shared" si="59"/>
        <v>0</v>
      </c>
      <c r="N437">
        <f t="shared" si="60"/>
        <v>0</v>
      </c>
      <c r="O437">
        <f t="shared" si="61"/>
        <v>0</v>
      </c>
      <c r="P437">
        <f t="shared" si="62"/>
        <v>0</v>
      </c>
      <c r="Q437">
        <f t="shared" si="63"/>
        <v>0</v>
      </c>
      <c r="R437">
        <f t="shared" si="64"/>
        <v>0</v>
      </c>
      <c r="S437">
        <f t="shared" si="65"/>
        <v>0</v>
      </c>
      <c r="T437">
        <f t="shared" si="66"/>
        <v>0</v>
      </c>
      <c r="U437">
        <f t="shared" si="67"/>
        <v>0</v>
      </c>
      <c r="V437">
        <f t="shared" si="68"/>
        <v>0</v>
      </c>
      <c r="W437">
        <f t="shared" si="71"/>
        <v>0</v>
      </c>
      <c r="X437">
        <f t="shared" si="70"/>
        <v>0</v>
      </c>
      <c r="Y437">
        <f t="shared" si="70"/>
        <v>0</v>
      </c>
      <c r="Z437">
        <f t="shared" si="70"/>
        <v>0</v>
      </c>
      <c r="AA437">
        <f t="shared" si="70"/>
        <v>0</v>
      </c>
      <c r="AB437">
        <f t="shared" si="70"/>
        <v>0</v>
      </c>
      <c r="AC437">
        <f t="shared" si="70"/>
        <v>0</v>
      </c>
      <c r="AD437">
        <f t="shared" si="70"/>
        <v>0</v>
      </c>
      <c r="AE437">
        <f t="shared" si="69"/>
        <v>1</v>
      </c>
    </row>
    <row r="438" spans="2:31" x14ac:dyDescent="0.35">
      <c r="B438" t="s">
        <v>620</v>
      </c>
      <c r="C438">
        <v>392</v>
      </c>
      <c r="D438" t="s">
        <v>107</v>
      </c>
      <c r="E438" s="11">
        <v>42120</v>
      </c>
      <c r="L438">
        <f t="shared" si="58"/>
        <v>1</v>
      </c>
      <c r="M438">
        <f t="shared" si="59"/>
        <v>0</v>
      </c>
      <c r="N438">
        <f t="shared" si="60"/>
        <v>0</v>
      </c>
      <c r="O438">
        <f t="shared" si="61"/>
        <v>0</v>
      </c>
      <c r="P438">
        <f t="shared" si="62"/>
        <v>0</v>
      </c>
      <c r="Q438">
        <f t="shared" si="63"/>
        <v>0</v>
      </c>
      <c r="R438">
        <f t="shared" si="64"/>
        <v>0</v>
      </c>
      <c r="S438">
        <f t="shared" si="65"/>
        <v>0</v>
      </c>
      <c r="T438">
        <f t="shared" si="66"/>
        <v>0</v>
      </c>
      <c r="U438">
        <f t="shared" si="67"/>
        <v>0</v>
      </c>
      <c r="V438">
        <f t="shared" si="68"/>
        <v>0</v>
      </c>
      <c r="W438">
        <f t="shared" si="71"/>
        <v>0</v>
      </c>
      <c r="X438">
        <f t="shared" si="70"/>
        <v>0</v>
      </c>
      <c r="Y438">
        <f t="shared" si="70"/>
        <v>0</v>
      </c>
      <c r="Z438">
        <f t="shared" si="70"/>
        <v>0</v>
      </c>
      <c r="AA438">
        <f t="shared" si="70"/>
        <v>0</v>
      </c>
      <c r="AB438">
        <f t="shared" si="70"/>
        <v>0</v>
      </c>
      <c r="AC438">
        <f t="shared" si="70"/>
        <v>0</v>
      </c>
      <c r="AD438">
        <f t="shared" si="70"/>
        <v>0</v>
      </c>
      <c r="AE438">
        <f t="shared" si="69"/>
        <v>1</v>
      </c>
    </row>
    <row r="439" spans="2:31" x14ac:dyDescent="0.35">
      <c r="B439" t="s">
        <v>621</v>
      </c>
      <c r="C439">
        <v>393</v>
      </c>
      <c r="D439" t="s">
        <v>107</v>
      </c>
      <c r="E439" s="11">
        <v>42120</v>
      </c>
      <c r="L439">
        <f t="shared" si="58"/>
        <v>1</v>
      </c>
      <c r="M439">
        <f t="shared" si="59"/>
        <v>0</v>
      </c>
      <c r="N439">
        <f t="shared" si="60"/>
        <v>0</v>
      </c>
      <c r="O439">
        <f t="shared" si="61"/>
        <v>0</v>
      </c>
      <c r="P439">
        <f t="shared" si="62"/>
        <v>0</v>
      </c>
      <c r="Q439">
        <f t="shared" si="63"/>
        <v>0</v>
      </c>
      <c r="R439">
        <f t="shared" si="64"/>
        <v>0</v>
      </c>
      <c r="S439">
        <f t="shared" si="65"/>
        <v>0</v>
      </c>
      <c r="T439">
        <f t="shared" si="66"/>
        <v>0</v>
      </c>
      <c r="U439">
        <f t="shared" si="67"/>
        <v>0</v>
      </c>
      <c r="V439">
        <f t="shared" si="68"/>
        <v>0</v>
      </c>
      <c r="W439">
        <f t="shared" si="71"/>
        <v>0</v>
      </c>
      <c r="X439">
        <f t="shared" si="70"/>
        <v>0</v>
      </c>
      <c r="Y439">
        <f t="shared" si="70"/>
        <v>0</v>
      </c>
      <c r="Z439">
        <f t="shared" si="70"/>
        <v>0</v>
      </c>
      <c r="AA439">
        <f t="shared" si="70"/>
        <v>0</v>
      </c>
      <c r="AB439">
        <f t="shared" si="70"/>
        <v>0</v>
      </c>
      <c r="AC439">
        <f t="shared" si="70"/>
        <v>0</v>
      </c>
      <c r="AD439">
        <f t="shared" si="70"/>
        <v>0</v>
      </c>
      <c r="AE439">
        <f t="shared" si="69"/>
        <v>1</v>
      </c>
    </row>
    <row r="440" spans="2:31" x14ac:dyDescent="0.35">
      <c r="B440" t="s">
        <v>622</v>
      </c>
      <c r="C440">
        <v>394</v>
      </c>
      <c r="D440" t="s">
        <v>107</v>
      </c>
      <c r="E440" s="11">
        <v>42120</v>
      </c>
      <c r="L440">
        <f t="shared" si="58"/>
        <v>1</v>
      </c>
      <c r="M440">
        <f t="shared" si="59"/>
        <v>0</v>
      </c>
      <c r="N440">
        <f t="shared" si="60"/>
        <v>0</v>
      </c>
      <c r="O440">
        <f t="shared" si="61"/>
        <v>0</v>
      </c>
      <c r="P440">
        <f t="shared" si="62"/>
        <v>0</v>
      </c>
      <c r="Q440">
        <f t="shared" si="63"/>
        <v>0</v>
      </c>
      <c r="R440">
        <f t="shared" si="64"/>
        <v>0</v>
      </c>
      <c r="S440">
        <f t="shared" si="65"/>
        <v>0</v>
      </c>
      <c r="T440">
        <f t="shared" si="66"/>
        <v>0</v>
      </c>
      <c r="U440">
        <f t="shared" si="67"/>
        <v>0</v>
      </c>
      <c r="V440">
        <f t="shared" si="68"/>
        <v>0</v>
      </c>
      <c r="W440">
        <f t="shared" si="71"/>
        <v>0</v>
      </c>
      <c r="X440">
        <f t="shared" si="70"/>
        <v>0</v>
      </c>
      <c r="Y440">
        <f t="shared" si="70"/>
        <v>0</v>
      </c>
      <c r="Z440">
        <f t="shared" si="70"/>
        <v>0</v>
      </c>
      <c r="AA440">
        <f t="shared" si="70"/>
        <v>0</v>
      </c>
      <c r="AB440">
        <f t="shared" si="70"/>
        <v>0</v>
      </c>
      <c r="AC440">
        <f t="shared" si="70"/>
        <v>0</v>
      </c>
      <c r="AD440">
        <f t="shared" si="70"/>
        <v>0</v>
      </c>
      <c r="AE440">
        <f t="shared" si="69"/>
        <v>1</v>
      </c>
    </row>
    <row r="441" spans="2:31" x14ac:dyDescent="0.35">
      <c r="B441" t="s">
        <v>623</v>
      </c>
      <c r="C441">
        <v>395</v>
      </c>
      <c r="D441" t="s">
        <v>107</v>
      </c>
      <c r="E441" s="11">
        <v>42120</v>
      </c>
      <c r="L441">
        <f t="shared" si="58"/>
        <v>1</v>
      </c>
      <c r="M441">
        <f t="shared" si="59"/>
        <v>0</v>
      </c>
      <c r="N441">
        <f t="shared" si="60"/>
        <v>0</v>
      </c>
      <c r="O441">
        <f t="shared" si="61"/>
        <v>0</v>
      </c>
      <c r="P441">
        <f t="shared" si="62"/>
        <v>0</v>
      </c>
      <c r="Q441">
        <f t="shared" si="63"/>
        <v>0</v>
      </c>
      <c r="R441">
        <f t="shared" si="64"/>
        <v>0</v>
      </c>
      <c r="S441">
        <f t="shared" si="65"/>
        <v>0</v>
      </c>
      <c r="T441">
        <f t="shared" si="66"/>
        <v>0</v>
      </c>
      <c r="U441">
        <f t="shared" si="67"/>
        <v>0</v>
      </c>
      <c r="V441">
        <f t="shared" si="68"/>
        <v>0</v>
      </c>
      <c r="W441">
        <f t="shared" si="71"/>
        <v>0</v>
      </c>
      <c r="X441">
        <f t="shared" si="70"/>
        <v>0</v>
      </c>
      <c r="Y441">
        <f t="shared" si="70"/>
        <v>0</v>
      </c>
      <c r="Z441">
        <f t="shared" si="70"/>
        <v>0</v>
      </c>
      <c r="AA441">
        <f t="shared" si="70"/>
        <v>0</v>
      </c>
      <c r="AB441">
        <f t="shared" si="70"/>
        <v>0</v>
      </c>
      <c r="AC441">
        <f t="shared" si="70"/>
        <v>0</v>
      </c>
      <c r="AD441">
        <f t="shared" si="70"/>
        <v>0</v>
      </c>
      <c r="AE441">
        <f t="shared" si="69"/>
        <v>1</v>
      </c>
    </row>
    <row r="442" spans="2:31" x14ac:dyDescent="0.35">
      <c r="B442" t="s">
        <v>624</v>
      </c>
      <c r="C442">
        <v>396</v>
      </c>
      <c r="D442" t="s">
        <v>107</v>
      </c>
      <c r="E442" s="11">
        <v>42120</v>
      </c>
      <c r="L442">
        <f t="shared" si="58"/>
        <v>1</v>
      </c>
      <c r="M442">
        <f t="shared" si="59"/>
        <v>0</v>
      </c>
      <c r="N442">
        <f t="shared" si="60"/>
        <v>0</v>
      </c>
      <c r="O442">
        <f t="shared" si="61"/>
        <v>0</v>
      </c>
      <c r="P442">
        <f t="shared" si="62"/>
        <v>0</v>
      </c>
      <c r="Q442">
        <f t="shared" si="63"/>
        <v>0</v>
      </c>
      <c r="R442">
        <f t="shared" si="64"/>
        <v>0</v>
      </c>
      <c r="S442">
        <f t="shared" si="65"/>
        <v>0</v>
      </c>
      <c r="T442">
        <f t="shared" si="66"/>
        <v>0</v>
      </c>
      <c r="U442">
        <f t="shared" si="67"/>
        <v>0</v>
      </c>
      <c r="V442">
        <f t="shared" si="68"/>
        <v>0</v>
      </c>
      <c r="W442">
        <f t="shared" si="71"/>
        <v>0</v>
      </c>
      <c r="X442">
        <f t="shared" si="70"/>
        <v>0</v>
      </c>
      <c r="Y442">
        <f t="shared" si="70"/>
        <v>0</v>
      </c>
      <c r="Z442">
        <f t="shared" si="70"/>
        <v>0</v>
      </c>
      <c r="AA442">
        <f t="shared" si="70"/>
        <v>0</v>
      </c>
      <c r="AB442">
        <f t="shared" si="70"/>
        <v>0</v>
      </c>
      <c r="AC442">
        <f t="shared" si="70"/>
        <v>0</v>
      </c>
      <c r="AD442">
        <f t="shared" si="70"/>
        <v>0</v>
      </c>
      <c r="AE442">
        <f t="shared" si="69"/>
        <v>1</v>
      </c>
    </row>
    <row r="443" spans="2:31" x14ac:dyDescent="0.35">
      <c r="B443" t="s">
        <v>625</v>
      </c>
      <c r="C443">
        <v>397</v>
      </c>
      <c r="D443" t="s">
        <v>107</v>
      </c>
      <c r="E443" s="11">
        <v>42120</v>
      </c>
      <c r="L443">
        <f t="shared" si="58"/>
        <v>1</v>
      </c>
      <c r="M443">
        <f t="shared" si="59"/>
        <v>0</v>
      </c>
      <c r="N443">
        <f t="shared" si="60"/>
        <v>0</v>
      </c>
      <c r="O443">
        <f t="shared" si="61"/>
        <v>0</v>
      </c>
      <c r="P443">
        <f t="shared" si="62"/>
        <v>0</v>
      </c>
      <c r="Q443">
        <f t="shared" si="63"/>
        <v>0</v>
      </c>
      <c r="R443">
        <f t="shared" si="64"/>
        <v>0</v>
      </c>
      <c r="S443">
        <f t="shared" si="65"/>
        <v>0</v>
      </c>
      <c r="T443">
        <f t="shared" si="66"/>
        <v>0</v>
      </c>
      <c r="U443">
        <f t="shared" si="67"/>
        <v>0</v>
      </c>
      <c r="V443">
        <f t="shared" si="68"/>
        <v>0</v>
      </c>
      <c r="W443">
        <f t="shared" si="71"/>
        <v>0</v>
      </c>
      <c r="X443">
        <f t="shared" si="70"/>
        <v>0</v>
      </c>
      <c r="Y443">
        <f t="shared" si="70"/>
        <v>0</v>
      </c>
      <c r="Z443">
        <f t="shared" si="70"/>
        <v>0</v>
      </c>
      <c r="AA443">
        <f t="shared" si="70"/>
        <v>0</v>
      </c>
      <c r="AB443">
        <f t="shared" si="70"/>
        <v>0</v>
      </c>
      <c r="AC443">
        <f t="shared" si="70"/>
        <v>0</v>
      </c>
      <c r="AD443">
        <f t="shared" si="70"/>
        <v>0</v>
      </c>
      <c r="AE443">
        <f t="shared" si="69"/>
        <v>1</v>
      </c>
    </row>
    <row r="444" spans="2:31" x14ac:dyDescent="0.35">
      <c r="B444" t="s">
        <v>626</v>
      </c>
      <c r="C444">
        <v>398</v>
      </c>
      <c r="D444" t="s">
        <v>107</v>
      </c>
      <c r="E444" s="11">
        <v>42120</v>
      </c>
      <c r="L444">
        <f t="shared" si="58"/>
        <v>1</v>
      </c>
      <c r="M444">
        <f t="shared" si="59"/>
        <v>0</v>
      </c>
      <c r="N444">
        <f t="shared" si="60"/>
        <v>0</v>
      </c>
      <c r="O444">
        <f t="shared" si="61"/>
        <v>0</v>
      </c>
      <c r="P444">
        <f t="shared" si="62"/>
        <v>0</v>
      </c>
      <c r="Q444">
        <f t="shared" si="63"/>
        <v>0</v>
      </c>
      <c r="R444">
        <f t="shared" si="64"/>
        <v>0</v>
      </c>
      <c r="S444">
        <f t="shared" si="65"/>
        <v>0</v>
      </c>
      <c r="T444">
        <f t="shared" si="66"/>
        <v>0</v>
      </c>
      <c r="U444">
        <f t="shared" si="67"/>
        <v>0</v>
      </c>
      <c r="V444">
        <f t="shared" si="68"/>
        <v>0</v>
      </c>
      <c r="W444">
        <f t="shared" si="71"/>
        <v>0</v>
      </c>
      <c r="X444">
        <f t="shared" si="70"/>
        <v>0</v>
      </c>
      <c r="Y444">
        <f t="shared" si="70"/>
        <v>0</v>
      </c>
      <c r="Z444">
        <f t="shared" si="70"/>
        <v>0</v>
      </c>
      <c r="AA444">
        <f t="shared" si="70"/>
        <v>0</v>
      </c>
      <c r="AB444">
        <f t="shared" si="70"/>
        <v>0</v>
      </c>
      <c r="AC444">
        <f t="shared" si="70"/>
        <v>0</v>
      </c>
      <c r="AD444">
        <f t="shared" si="70"/>
        <v>0</v>
      </c>
      <c r="AE444">
        <f t="shared" si="69"/>
        <v>1</v>
      </c>
    </row>
    <row r="445" spans="2:31" x14ac:dyDescent="0.35">
      <c r="B445" t="s">
        <v>627</v>
      </c>
      <c r="C445">
        <v>399</v>
      </c>
      <c r="D445" t="s">
        <v>107</v>
      </c>
      <c r="E445" s="11">
        <v>42120</v>
      </c>
      <c r="L445">
        <f t="shared" si="58"/>
        <v>1</v>
      </c>
      <c r="M445">
        <f t="shared" si="59"/>
        <v>0</v>
      </c>
      <c r="N445">
        <f t="shared" si="60"/>
        <v>0</v>
      </c>
      <c r="O445">
        <f t="shared" si="61"/>
        <v>0</v>
      </c>
      <c r="P445">
        <f t="shared" si="62"/>
        <v>0</v>
      </c>
      <c r="Q445">
        <f t="shared" si="63"/>
        <v>0</v>
      </c>
      <c r="R445">
        <f t="shared" si="64"/>
        <v>0</v>
      </c>
      <c r="S445">
        <f t="shared" si="65"/>
        <v>0</v>
      </c>
      <c r="T445">
        <f t="shared" si="66"/>
        <v>0</v>
      </c>
      <c r="U445">
        <f t="shared" si="67"/>
        <v>0</v>
      </c>
      <c r="V445">
        <f t="shared" si="68"/>
        <v>0</v>
      </c>
      <c r="W445">
        <f t="shared" si="71"/>
        <v>0</v>
      </c>
      <c r="X445">
        <f t="shared" si="70"/>
        <v>0</v>
      </c>
      <c r="Y445">
        <f t="shared" si="70"/>
        <v>0</v>
      </c>
      <c r="Z445">
        <f t="shared" si="70"/>
        <v>0</v>
      </c>
      <c r="AA445">
        <f t="shared" si="70"/>
        <v>0</v>
      </c>
      <c r="AB445">
        <f t="shared" si="70"/>
        <v>0</v>
      </c>
      <c r="AC445">
        <f t="shared" si="70"/>
        <v>0</v>
      </c>
      <c r="AD445">
        <f t="shared" si="70"/>
        <v>0</v>
      </c>
      <c r="AE445">
        <f t="shared" si="69"/>
        <v>1</v>
      </c>
    </row>
    <row r="446" spans="2:31" x14ac:dyDescent="0.35">
      <c r="B446" t="s">
        <v>628</v>
      </c>
      <c r="C446">
        <v>400</v>
      </c>
      <c r="D446" t="s">
        <v>107</v>
      </c>
      <c r="E446" s="11">
        <v>42120</v>
      </c>
      <c r="L446">
        <f t="shared" si="58"/>
        <v>1</v>
      </c>
      <c r="M446">
        <f t="shared" si="59"/>
        <v>0</v>
      </c>
      <c r="N446">
        <f t="shared" si="60"/>
        <v>0</v>
      </c>
      <c r="O446">
        <f t="shared" si="61"/>
        <v>0</v>
      </c>
      <c r="P446">
        <f t="shared" si="62"/>
        <v>0</v>
      </c>
      <c r="Q446">
        <f t="shared" si="63"/>
        <v>0</v>
      </c>
      <c r="R446">
        <f t="shared" si="64"/>
        <v>0</v>
      </c>
      <c r="S446">
        <f t="shared" si="65"/>
        <v>0</v>
      </c>
      <c r="T446">
        <f t="shared" si="66"/>
        <v>0</v>
      </c>
      <c r="U446">
        <f t="shared" si="67"/>
        <v>0</v>
      </c>
      <c r="V446">
        <f t="shared" si="68"/>
        <v>0</v>
      </c>
      <c r="W446">
        <f t="shared" si="71"/>
        <v>0</v>
      </c>
      <c r="X446">
        <f t="shared" si="70"/>
        <v>0</v>
      </c>
      <c r="Y446">
        <f t="shared" si="70"/>
        <v>0</v>
      </c>
      <c r="Z446">
        <f t="shared" si="70"/>
        <v>0</v>
      </c>
      <c r="AA446">
        <f t="shared" si="70"/>
        <v>0</v>
      </c>
      <c r="AB446">
        <f t="shared" si="70"/>
        <v>0</v>
      </c>
      <c r="AC446">
        <f t="shared" si="70"/>
        <v>0</v>
      </c>
      <c r="AD446">
        <f t="shared" si="70"/>
        <v>0</v>
      </c>
      <c r="AE446">
        <f t="shared" si="69"/>
        <v>1</v>
      </c>
    </row>
    <row r="447" spans="2:31" x14ac:dyDescent="0.35">
      <c r="B447" t="s">
        <v>149</v>
      </c>
      <c r="C447">
        <v>401</v>
      </c>
      <c r="D447" t="s">
        <v>107</v>
      </c>
      <c r="E447" s="11">
        <v>42120</v>
      </c>
      <c r="L447">
        <f t="shared" si="58"/>
        <v>1</v>
      </c>
      <c r="M447">
        <f t="shared" si="59"/>
        <v>0</v>
      </c>
      <c r="N447">
        <f t="shared" si="60"/>
        <v>0</v>
      </c>
      <c r="O447">
        <f t="shared" si="61"/>
        <v>0</v>
      </c>
      <c r="P447">
        <f t="shared" si="62"/>
        <v>0</v>
      </c>
      <c r="Q447">
        <f t="shared" si="63"/>
        <v>0</v>
      </c>
      <c r="R447">
        <f t="shared" si="64"/>
        <v>0</v>
      </c>
      <c r="S447">
        <f t="shared" si="65"/>
        <v>0</v>
      </c>
      <c r="T447">
        <f t="shared" si="66"/>
        <v>0</v>
      </c>
      <c r="U447">
        <f t="shared" si="67"/>
        <v>0</v>
      </c>
      <c r="V447">
        <f t="shared" si="68"/>
        <v>0</v>
      </c>
      <c r="W447">
        <f t="shared" si="71"/>
        <v>0</v>
      </c>
      <c r="X447">
        <f t="shared" si="70"/>
        <v>0</v>
      </c>
      <c r="Y447">
        <f t="shared" si="70"/>
        <v>0</v>
      </c>
      <c r="Z447">
        <f t="shared" si="70"/>
        <v>0</v>
      </c>
      <c r="AA447">
        <f t="shared" si="70"/>
        <v>0</v>
      </c>
      <c r="AB447">
        <f t="shared" si="70"/>
        <v>0</v>
      </c>
      <c r="AC447">
        <f t="shared" si="70"/>
        <v>0</v>
      </c>
      <c r="AD447">
        <f t="shared" si="70"/>
        <v>0</v>
      </c>
      <c r="AE447">
        <f t="shared" si="69"/>
        <v>1</v>
      </c>
    </row>
    <row r="448" spans="2:31" x14ac:dyDescent="0.35">
      <c r="B448" t="s">
        <v>150</v>
      </c>
      <c r="C448">
        <v>402</v>
      </c>
      <c r="D448" t="s">
        <v>107</v>
      </c>
      <c r="E448" s="11">
        <v>42120</v>
      </c>
      <c r="L448">
        <f t="shared" si="58"/>
        <v>1</v>
      </c>
      <c r="M448">
        <f t="shared" si="59"/>
        <v>0</v>
      </c>
      <c r="N448">
        <f t="shared" si="60"/>
        <v>0</v>
      </c>
      <c r="O448">
        <f t="shared" si="61"/>
        <v>0</v>
      </c>
      <c r="P448">
        <f t="shared" si="62"/>
        <v>0</v>
      </c>
      <c r="Q448">
        <f t="shared" si="63"/>
        <v>0</v>
      </c>
      <c r="R448">
        <f t="shared" si="64"/>
        <v>0</v>
      </c>
      <c r="S448">
        <f t="shared" si="65"/>
        <v>0</v>
      </c>
      <c r="T448">
        <f t="shared" si="66"/>
        <v>0</v>
      </c>
      <c r="U448">
        <f t="shared" si="67"/>
        <v>0</v>
      </c>
      <c r="V448">
        <f t="shared" si="68"/>
        <v>0</v>
      </c>
      <c r="W448">
        <f t="shared" si="71"/>
        <v>0</v>
      </c>
      <c r="X448">
        <f t="shared" si="70"/>
        <v>0</v>
      </c>
      <c r="Y448">
        <f t="shared" si="70"/>
        <v>0</v>
      </c>
      <c r="Z448">
        <f t="shared" si="70"/>
        <v>0</v>
      </c>
      <c r="AA448">
        <f t="shared" si="70"/>
        <v>0</v>
      </c>
      <c r="AB448">
        <f t="shared" si="70"/>
        <v>0</v>
      </c>
      <c r="AC448">
        <f t="shared" si="70"/>
        <v>0</v>
      </c>
      <c r="AD448">
        <f t="shared" si="70"/>
        <v>0</v>
      </c>
      <c r="AE448">
        <f t="shared" si="69"/>
        <v>1</v>
      </c>
    </row>
    <row r="449" spans="2:31" x14ac:dyDescent="0.35">
      <c r="B449" t="s">
        <v>629</v>
      </c>
      <c r="C449">
        <v>403</v>
      </c>
      <c r="D449" t="s">
        <v>107</v>
      </c>
      <c r="E449" s="11">
        <v>42120</v>
      </c>
      <c r="L449">
        <f t="shared" si="58"/>
        <v>1</v>
      </c>
      <c r="M449">
        <f t="shared" si="59"/>
        <v>0</v>
      </c>
      <c r="N449">
        <f t="shared" si="60"/>
        <v>0</v>
      </c>
      <c r="O449">
        <f t="shared" si="61"/>
        <v>0</v>
      </c>
      <c r="P449">
        <f t="shared" si="62"/>
        <v>0</v>
      </c>
      <c r="Q449">
        <f t="shared" si="63"/>
        <v>0</v>
      </c>
      <c r="R449">
        <f t="shared" si="64"/>
        <v>0</v>
      </c>
      <c r="S449">
        <f t="shared" si="65"/>
        <v>0</v>
      </c>
      <c r="T449">
        <f t="shared" si="66"/>
        <v>0</v>
      </c>
      <c r="U449">
        <f t="shared" si="67"/>
        <v>0</v>
      </c>
      <c r="V449">
        <f t="shared" si="68"/>
        <v>0</v>
      </c>
      <c r="W449">
        <f t="shared" si="71"/>
        <v>0</v>
      </c>
      <c r="X449">
        <f t="shared" si="70"/>
        <v>0</v>
      </c>
      <c r="Y449">
        <f t="shared" si="70"/>
        <v>0</v>
      </c>
      <c r="Z449">
        <f t="shared" si="70"/>
        <v>0</v>
      </c>
      <c r="AA449">
        <f t="shared" si="70"/>
        <v>0</v>
      </c>
      <c r="AB449">
        <f t="shared" si="70"/>
        <v>0</v>
      </c>
      <c r="AC449">
        <f t="shared" si="70"/>
        <v>0</v>
      </c>
      <c r="AD449">
        <f t="shared" si="70"/>
        <v>0</v>
      </c>
      <c r="AE449">
        <f t="shared" si="69"/>
        <v>1</v>
      </c>
    </row>
    <row r="450" spans="2:31" x14ac:dyDescent="0.35">
      <c r="B450" t="s">
        <v>151</v>
      </c>
      <c r="C450">
        <v>404</v>
      </c>
      <c r="D450" t="s">
        <v>107</v>
      </c>
      <c r="E450" s="11">
        <v>42120</v>
      </c>
      <c r="L450">
        <f t="shared" si="58"/>
        <v>1</v>
      </c>
      <c r="M450">
        <f t="shared" si="59"/>
        <v>0</v>
      </c>
      <c r="N450">
        <f t="shared" si="60"/>
        <v>0</v>
      </c>
      <c r="O450">
        <f t="shared" si="61"/>
        <v>0</v>
      </c>
      <c r="P450">
        <f t="shared" si="62"/>
        <v>0</v>
      </c>
      <c r="Q450">
        <f t="shared" si="63"/>
        <v>0</v>
      </c>
      <c r="R450">
        <f t="shared" si="64"/>
        <v>0</v>
      </c>
      <c r="S450">
        <f t="shared" si="65"/>
        <v>0</v>
      </c>
      <c r="T450">
        <f t="shared" si="66"/>
        <v>0</v>
      </c>
      <c r="U450">
        <f t="shared" si="67"/>
        <v>0</v>
      </c>
      <c r="V450">
        <f t="shared" si="68"/>
        <v>0</v>
      </c>
      <c r="W450">
        <f t="shared" si="71"/>
        <v>0</v>
      </c>
      <c r="X450">
        <f t="shared" si="70"/>
        <v>0</v>
      </c>
      <c r="Y450">
        <f t="shared" si="70"/>
        <v>0</v>
      </c>
      <c r="Z450">
        <f t="shared" si="70"/>
        <v>0</v>
      </c>
      <c r="AA450">
        <f t="shared" si="70"/>
        <v>0</v>
      </c>
      <c r="AB450">
        <f t="shared" si="70"/>
        <v>0</v>
      </c>
      <c r="AC450">
        <f t="shared" si="70"/>
        <v>0</v>
      </c>
      <c r="AD450">
        <f t="shared" si="70"/>
        <v>0</v>
      </c>
      <c r="AE450">
        <f t="shared" si="69"/>
        <v>1</v>
      </c>
    </row>
    <row r="451" spans="2:31" x14ac:dyDescent="0.35">
      <c r="B451" t="s">
        <v>630</v>
      </c>
      <c r="C451">
        <v>405</v>
      </c>
      <c r="D451" t="s">
        <v>107</v>
      </c>
      <c r="E451" s="11">
        <v>42120</v>
      </c>
      <c r="L451">
        <f t="shared" ref="L451:L514" si="72">IF(AND(OR($E451= L$1, $E451&gt; L$1), OR($E451= L$2, $E451&lt; L$2)), 1, 0)</f>
        <v>1</v>
      </c>
      <c r="M451">
        <f t="shared" ref="M451:M514" si="73">IF(AND(OR($E451= $M$1, $E451&gt; $M$1), OR($E451= $M$2, $E451&lt; $M$2)), 1, 0)</f>
        <v>0</v>
      </c>
      <c r="N451">
        <f t="shared" ref="N451:N514" si="74">IF(AND(OR($E451= $N$1, $E451&gt; $N$1), OR($E451= $N$2, $E451&lt; $N$2)), 1, 0)</f>
        <v>0</v>
      </c>
      <c r="O451">
        <f t="shared" ref="O451:O514" si="75">IF(AND(OR($E451= $O$1, $E451&gt; $O$1), OR($E451= $O$2, $E451&lt; $O$2)), 1, 0)</f>
        <v>0</v>
      </c>
      <c r="P451">
        <f t="shared" ref="P451:P514" si="76">IF(AND(OR($E451= $P$1, $E451&gt; $P$1), OR($E451= $P$2, $E451&lt; $P$2)), 1, 0)</f>
        <v>0</v>
      </c>
      <c r="Q451">
        <f t="shared" ref="Q451:Q514" si="77">IF(AND(OR($E451= $Q$1, $E451&gt; $Q$1), OR($E451= $Q$2, $E451&lt; $Q$2)), 1, 0)</f>
        <v>0</v>
      </c>
      <c r="R451">
        <f t="shared" ref="R451:R514" si="78">IF(AND(OR($E451= $R$1, $E451&gt; $R$1), OR($E451= $R$2, $E451&lt; $R$2)), 1, 0)</f>
        <v>0</v>
      </c>
      <c r="S451">
        <f t="shared" ref="S451:S514" si="79">IF(AND(OR($E451= $S$1, $E451&gt; $S$1), OR($E451= $S$2, $E451&lt; $S$2)), 1, 0)</f>
        <v>0</v>
      </c>
      <c r="T451">
        <f t="shared" ref="T451:T514" si="80">IF(AND(OR($E451= $T$1, $E451&gt; $T$1), OR($E451= $T$2, $E451&lt; $T$2)), 1, 0)</f>
        <v>0</v>
      </c>
      <c r="U451">
        <f t="shared" ref="U451:U514" si="81">IF(AND(OR($E451= $U$1, $E451&gt; $U$1), OR($E451= $U$2, $E451&lt; $U$2)), 1, 0)</f>
        <v>0</v>
      </c>
      <c r="V451">
        <f t="shared" ref="V451:V514" si="82">IF(AND(OR($E451= $V$1, $E451&gt; $V$1), OR($E451= $V$2, $E451&lt; $V$2)), 1, 0)</f>
        <v>0</v>
      </c>
      <c r="W451">
        <f t="shared" si="71"/>
        <v>0</v>
      </c>
      <c r="X451">
        <f t="shared" si="70"/>
        <v>0</v>
      </c>
      <c r="Y451">
        <f t="shared" si="70"/>
        <v>0</v>
      </c>
      <c r="Z451">
        <f t="shared" si="70"/>
        <v>0</v>
      </c>
      <c r="AA451">
        <f t="shared" si="70"/>
        <v>0</v>
      </c>
      <c r="AB451">
        <f t="shared" ref="X451:AD487" si="83">IF(AND(OR($E451= $W$1, $E451&gt; $W$1), OR($E451= $W$2, $E451&lt; $W$2)), 1, 0)</f>
        <v>0</v>
      </c>
      <c r="AC451">
        <f t="shared" si="83"/>
        <v>0</v>
      </c>
      <c r="AD451">
        <f t="shared" si="83"/>
        <v>0</v>
      </c>
      <c r="AE451">
        <f t="shared" si="69"/>
        <v>1</v>
      </c>
    </row>
    <row r="452" spans="2:31" x14ac:dyDescent="0.35">
      <c r="B452" t="s">
        <v>631</v>
      </c>
      <c r="C452">
        <v>406</v>
      </c>
      <c r="D452" t="s">
        <v>107</v>
      </c>
      <c r="E452" s="11">
        <v>42120</v>
      </c>
      <c r="L452">
        <f t="shared" si="72"/>
        <v>1</v>
      </c>
      <c r="M452">
        <f t="shared" si="73"/>
        <v>0</v>
      </c>
      <c r="N452">
        <f t="shared" si="74"/>
        <v>0</v>
      </c>
      <c r="O452">
        <f t="shared" si="75"/>
        <v>0</v>
      </c>
      <c r="P452">
        <f t="shared" si="76"/>
        <v>0</v>
      </c>
      <c r="Q452">
        <f t="shared" si="77"/>
        <v>0</v>
      </c>
      <c r="R452">
        <f t="shared" si="78"/>
        <v>0</v>
      </c>
      <c r="S452">
        <f t="shared" si="79"/>
        <v>0</v>
      </c>
      <c r="T452">
        <f t="shared" si="80"/>
        <v>0</v>
      </c>
      <c r="U452">
        <f t="shared" si="81"/>
        <v>0</v>
      </c>
      <c r="V452">
        <f t="shared" si="82"/>
        <v>0</v>
      </c>
      <c r="W452">
        <f t="shared" si="71"/>
        <v>0</v>
      </c>
      <c r="X452">
        <f t="shared" si="83"/>
        <v>0</v>
      </c>
      <c r="Y452">
        <f t="shared" si="83"/>
        <v>0</v>
      </c>
      <c r="Z452">
        <f t="shared" si="83"/>
        <v>0</v>
      </c>
      <c r="AA452">
        <f t="shared" si="83"/>
        <v>0</v>
      </c>
      <c r="AB452">
        <f t="shared" si="83"/>
        <v>0</v>
      </c>
      <c r="AC452">
        <f t="shared" si="83"/>
        <v>0</v>
      </c>
      <c r="AD452">
        <f t="shared" si="83"/>
        <v>0</v>
      </c>
      <c r="AE452">
        <f t="shared" si="69"/>
        <v>1</v>
      </c>
    </row>
    <row r="453" spans="2:31" x14ac:dyDescent="0.35">
      <c r="B453" t="s">
        <v>632</v>
      </c>
      <c r="C453">
        <v>407</v>
      </c>
      <c r="D453" t="s">
        <v>107</v>
      </c>
      <c r="E453" s="11">
        <v>42120</v>
      </c>
      <c r="L453">
        <f t="shared" si="72"/>
        <v>1</v>
      </c>
      <c r="M453">
        <f t="shared" si="73"/>
        <v>0</v>
      </c>
      <c r="N453">
        <f t="shared" si="74"/>
        <v>0</v>
      </c>
      <c r="O453">
        <f t="shared" si="75"/>
        <v>0</v>
      </c>
      <c r="P453">
        <f t="shared" si="76"/>
        <v>0</v>
      </c>
      <c r="Q453">
        <f t="shared" si="77"/>
        <v>0</v>
      </c>
      <c r="R453">
        <f t="shared" si="78"/>
        <v>0</v>
      </c>
      <c r="S453">
        <f t="shared" si="79"/>
        <v>0</v>
      </c>
      <c r="T453">
        <f t="shared" si="80"/>
        <v>0</v>
      </c>
      <c r="U453">
        <f t="shared" si="81"/>
        <v>0</v>
      </c>
      <c r="V453">
        <f t="shared" si="82"/>
        <v>0</v>
      </c>
      <c r="W453">
        <f t="shared" si="71"/>
        <v>0</v>
      </c>
      <c r="X453">
        <f t="shared" si="83"/>
        <v>0</v>
      </c>
      <c r="Y453">
        <f t="shared" si="83"/>
        <v>0</v>
      </c>
      <c r="Z453">
        <f t="shared" si="83"/>
        <v>0</v>
      </c>
      <c r="AA453">
        <f t="shared" si="83"/>
        <v>0</v>
      </c>
      <c r="AB453">
        <f t="shared" si="83"/>
        <v>0</v>
      </c>
      <c r="AC453">
        <f t="shared" si="83"/>
        <v>0</v>
      </c>
      <c r="AD453">
        <f t="shared" si="83"/>
        <v>0</v>
      </c>
      <c r="AE453">
        <f t="shared" ref="AE453:AE516" si="84">SUM(L453:AD453)</f>
        <v>1</v>
      </c>
    </row>
    <row r="454" spans="2:31" x14ac:dyDescent="0.35">
      <c r="B454" t="s">
        <v>633</v>
      </c>
      <c r="C454">
        <v>408</v>
      </c>
      <c r="D454" t="s">
        <v>107</v>
      </c>
      <c r="E454" s="11">
        <v>42120</v>
      </c>
      <c r="L454">
        <f t="shared" si="72"/>
        <v>1</v>
      </c>
      <c r="M454">
        <f t="shared" si="73"/>
        <v>0</v>
      </c>
      <c r="N454">
        <f t="shared" si="74"/>
        <v>0</v>
      </c>
      <c r="O454">
        <f t="shared" si="75"/>
        <v>0</v>
      </c>
      <c r="P454">
        <f t="shared" si="76"/>
        <v>0</v>
      </c>
      <c r="Q454">
        <f t="shared" si="77"/>
        <v>0</v>
      </c>
      <c r="R454">
        <f t="shared" si="78"/>
        <v>0</v>
      </c>
      <c r="S454">
        <f t="shared" si="79"/>
        <v>0</v>
      </c>
      <c r="T454">
        <f t="shared" si="80"/>
        <v>0</v>
      </c>
      <c r="U454">
        <f t="shared" si="81"/>
        <v>0</v>
      </c>
      <c r="V454">
        <f t="shared" si="82"/>
        <v>0</v>
      </c>
      <c r="W454">
        <f t="shared" si="71"/>
        <v>0</v>
      </c>
      <c r="X454">
        <f t="shared" si="83"/>
        <v>0</v>
      </c>
      <c r="Y454">
        <f t="shared" si="83"/>
        <v>0</v>
      </c>
      <c r="Z454">
        <f t="shared" si="83"/>
        <v>0</v>
      </c>
      <c r="AA454">
        <f t="shared" si="83"/>
        <v>0</v>
      </c>
      <c r="AB454">
        <f t="shared" si="83"/>
        <v>0</v>
      </c>
      <c r="AC454">
        <f t="shared" si="83"/>
        <v>0</v>
      </c>
      <c r="AD454">
        <f t="shared" si="83"/>
        <v>0</v>
      </c>
      <c r="AE454">
        <f t="shared" si="84"/>
        <v>1</v>
      </c>
    </row>
    <row r="455" spans="2:31" x14ac:dyDescent="0.35">
      <c r="B455" t="s">
        <v>634</v>
      </c>
      <c r="C455">
        <v>409</v>
      </c>
      <c r="D455" t="s">
        <v>107</v>
      </c>
      <c r="E455" s="11">
        <v>42120</v>
      </c>
      <c r="L455">
        <f t="shared" si="72"/>
        <v>1</v>
      </c>
      <c r="M455">
        <f t="shared" si="73"/>
        <v>0</v>
      </c>
      <c r="N455">
        <f t="shared" si="74"/>
        <v>0</v>
      </c>
      <c r="O455">
        <f t="shared" si="75"/>
        <v>0</v>
      </c>
      <c r="P455">
        <f t="shared" si="76"/>
        <v>0</v>
      </c>
      <c r="Q455">
        <f t="shared" si="77"/>
        <v>0</v>
      </c>
      <c r="R455">
        <f t="shared" si="78"/>
        <v>0</v>
      </c>
      <c r="S455">
        <f t="shared" si="79"/>
        <v>0</v>
      </c>
      <c r="T455">
        <f t="shared" si="80"/>
        <v>0</v>
      </c>
      <c r="U455">
        <f t="shared" si="81"/>
        <v>0</v>
      </c>
      <c r="V455">
        <f t="shared" si="82"/>
        <v>0</v>
      </c>
      <c r="W455">
        <f t="shared" si="71"/>
        <v>0</v>
      </c>
      <c r="X455">
        <f t="shared" si="83"/>
        <v>0</v>
      </c>
      <c r="Y455">
        <f t="shared" si="83"/>
        <v>0</v>
      </c>
      <c r="Z455">
        <f t="shared" si="83"/>
        <v>0</v>
      </c>
      <c r="AA455">
        <f t="shared" si="83"/>
        <v>0</v>
      </c>
      <c r="AB455">
        <f t="shared" si="83"/>
        <v>0</v>
      </c>
      <c r="AC455">
        <f t="shared" si="83"/>
        <v>0</v>
      </c>
      <c r="AD455">
        <f t="shared" si="83"/>
        <v>0</v>
      </c>
      <c r="AE455">
        <f t="shared" si="84"/>
        <v>1</v>
      </c>
    </row>
    <row r="456" spans="2:31" x14ac:dyDescent="0.35">
      <c r="B456" t="s">
        <v>152</v>
      </c>
      <c r="C456">
        <v>410</v>
      </c>
      <c r="D456" t="s">
        <v>107</v>
      </c>
      <c r="E456" s="11">
        <v>42120</v>
      </c>
      <c r="L456">
        <f t="shared" si="72"/>
        <v>1</v>
      </c>
      <c r="M456">
        <f t="shared" si="73"/>
        <v>0</v>
      </c>
      <c r="N456">
        <f t="shared" si="74"/>
        <v>0</v>
      </c>
      <c r="O456">
        <f t="shared" si="75"/>
        <v>0</v>
      </c>
      <c r="P456">
        <f t="shared" si="76"/>
        <v>0</v>
      </c>
      <c r="Q456">
        <f t="shared" si="77"/>
        <v>0</v>
      </c>
      <c r="R456">
        <f t="shared" si="78"/>
        <v>0</v>
      </c>
      <c r="S456">
        <f t="shared" si="79"/>
        <v>0</v>
      </c>
      <c r="T456">
        <f t="shared" si="80"/>
        <v>0</v>
      </c>
      <c r="U456">
        <f t="shared" si="81"/>
        <v>0</v>
      </c>
      <c r="V456">
        <f t="shared" si="82"/>
        <v>0</v>
      </c>
      <c r="W456">
        <f t="shared" si="71"/>
        <v>0</v>
      </c>
      <c r="X456">
        <f t="shared" si="83"/>
        <v>0</v>
      </c>
      <c r="Y456">
        <f t="shared" si="83"/>
        <v>0</v>
      </c>
      <c r="Z456">
        <f t="shared" si="83"/>
        <v>0</v>
      </c>
      <c r="AA456">
        <f t="shared" si="83"/>
        <v>0</v>
      </c>
      <c r="AB456">
        <f t="shared" si="83"/>
        <v>0</v>
      </c>
      <c r="AC456">
        <f t="shared" si="83"/>
        <v>0</v>
      </c>
      <c r="AD456">
        <f t="shared" si="83"/>
        <v>0</v>
      </c>
      <c r="AE456">
        <f t="shared" si="84"/>
        <v>1</v>
      </c>
    </row>
    <row r="457" spans="2:31" x14ac:dyDescent="0.35">
      <c r="B457" t="s">
        <v>635</v>
      </c>
      <c r="C457">
        <v>411</v>
      </c>
      <c r="D457" t="s">
        <v>107</v>
      </c>
      <c r="E457" s="11">
        <v>42120</v>
      </c>
      <c r="L457">
        <f t="shared" si="72"/>
        <v>1</v>
      </c>
      <c r="M457">
        <f t="shared" si="73"/>
        <v>0</v>
      </c>
      <c r="N457">
        <f t="shared" si="74"/>
        <v>0</v>
      </c>
      <c r="O457">
        <f t="shared" si="75"/>
        <v>0</v>
      </c>
      <c r="P457">
        <f t="shared" si="76"/>
        <v>0</v>
      </c>
      <c r="Q457">
        <f t="shared" si="77"/>
        <v>0</v>
      </c>
      <c r="R457">
        <f t="shared" si="78"/>
        <v>0</v>
      </c>
      <c r="S457">
        <f t="shared" si="79"/>
        <v>0</v>
      </c>
      <c r="T457">
        <f t="shared" si="80"/>
        <v>0</v>
      </c>
      <c r="U457">
        <f t="shared" si="81"/>
        <v>0</v>
      </c>
      <c r="V457">
        <f t="shared" si="82"/>
        <v>0</v>
      </c>
      <c r="W457">
        <f t="shared" si="71"/>
        <v>0</v>
      </c>
      <c r="X457">
        <f t="shared" si="83"/>
        <v>0</v>
      </c>
      <c r="Y457">
        <f t="shared" si="83"/>
        <v>0</v>
      </c>
      <c r="Z457">
        <f t="shared" si="83"/>
        <v>0</v>
      </c>
      <c r="AA457">
        <f t="shared" si="83"/>
        <v>0</v>
      </c>
      <c r="AB457">
        <f t="shared" si="83"/>
        <v>0</v>
      </c>
      <c r="AC457">
        <f t="shared" si="83"/>
        <v>0</v>
      </c>
      <c r="AD457">
        <f t="shared" si="83"/>
        <v>0</v>
      </c>
      <c r="AE457">
        <f t="shared" si="84"/>
        <v>1</v>
      </c>
    </row>
    <row r="458" spans="2:31" x14ac:dyDescent="0.35">
      <c r="B458" t="s">
        <v>636</v>
      </c>
      <c r="C458">
        <v>412</v>
      </c>
      <c r="D458" t="s">
        <v>107</v>
      </c>
      <c r="E458" s="11">
        <v>42120</v>
      </c>
      <c r="L458">
        <f t="shared" si="72"/>
        <v>1</v>
      </c>
      <c r="M458">
        <f t="shared" si="73"/>
        <v>0</v>
      </c>
      <c r="N458">
        <f t="shared" si="74"/>
        <v>0</v>
      </c>
      <c r="O458">
        <f t="shared" si="75"/>
        <v>0</v>
      </c>
      <c r="P458">
        <f t="shared" si="76"/>
        <v>0</v>
      </c>
      <c r="Q458">
        <f t="shared" si="77"/>
        <v>0</v>
      </c>
      <c r="R458">
        <f t="shared" si="78"/>
        <v>0</v>
      </c>
      <c r="S458">
        <f t="shared" si="79"/>
        <v>0</v>
      </c>
      <c r="T458">
        <f t="shared" si="80"/>
        <v>0</v>
      </c>
      <c r="U458">
        <f t="shared" si="81"/>
        <v>0</v>
      </c>
      <c r="V458">
        <f t="shared" si="82"/>
        <v>0</v>
      </c>
      <c r="W458">
        <f t="shared" si="71"/>
        <v>0</v>
      </c>
      <c r="X458">
        <f t="shared" si="83"/>
        <v>0</v>
      </c>
      <c r="Y458">
        <f t="shared" si="83"/>
        <v>0</v>
      </c>
      <c r="Z458">
        <f t="shared" si="83"/>
        <v>0</v>
      </c>
      <c r="AA458">
        <f t="shared" si="83"/>
        <v>0</v>
      </c>
      <c r="AB458">
        <f t="shared" si="83"/>
        <v>0</v>
      </c>
      <c r="AC458">
        <f t="shared" si="83"/>
        <v>0</v>
      </c>
      <c r="AD458">
        <f t="shared" si="83"/>
        <v>0</v>
      </c>
      <c r="AE458">
        <f t="shared" si="84"/>
        <v>1</v>
      </c>
    </row>
    <row r="459" spans="2:31" x14ac:dyDescent="0.35">
      <c r="B459" t="s">
        <v>637</v>
      </c>
      <c r="C459">
        <v>413</v>
      </c>
      <c r="D459" t="s">
        <v>107</v>
      </c>
      <c r="E459" s="11">
        <v>42120</v>
      </c>
      <c r="L459">
        <f t="shared" si="72"/>
        <v>1</v>
      </c>
      <c r="M459">
        <f t="shared" si="73"/>
        <v>0</v>
      </c>
      <c r="N459">
        <f t="shared" si="74"/>
        <v>0</v>
      </c>
      <c r="O459">
        <f t="shared" si="75"/>
        <v>0</v>
      </c>
      <c r="P459">
        <f t="shared" si="76"/>
        <v>0</v>
      </c>
      <c r="Q459">
        <f t="shared" si="77"/>
        <v>0</v>
      </c>
      <c r="R459">
        <f t="shared" si="78"/>
        <v>0</v>
      </c>
      <c r="S459">
        <f t="shared" si="79"/>
        <v>0</v>
      </c>
      <c r="T459">
        <f t="shared" si="80"/>
        <v>0</v>
      </c>
      <c r="U459">
        <f t="shared" si="81"/>
        <v>0</v>
      </c>
      <c r="V459">
        <f t="shared" si="82"/>
        <v>0</v>
      </c>
      <c r="W459">
        <f t="shared" si="71"/>
        <v>0</v>
      </c>
      <c r="X459">
        <f t="shared" si="83"/>
        <v>0</v>
      </c>
      <c r="Y459">
        <f t="shared" si="83"/>
        <v>0</v>
      </c>
      <c r="Z459">
        <f t="shared" si="83"/>
        <v>0</v>
      </c>
      <c r="AA459">
        <f t="shared" si="83"/>
        <v>0</v>
      </c>
      <c r="AB459">
        <f t="shared" si="83"/>
        <v>0</v>
      </c>
      <c r="AC459">
        <f t="shared" si="83"/>
        <v>0</v>
      </c>
      <c r="AD459">
        <f t="shared" si="83"/>
        <v>0</v>
      </c>
      <c r="AE459">
        <f t="shared" si="84"/>
        <v>1</v>
      </c>
    </row>
    <row r="460" spans="2:31" x14ac:dyDescent="0.35">
      <c r="B460" t="s">
        <v>153</v>
      </c>
      <c r="C460">
        <v>414</v>
      </c>
      <c r="D460" t="s">
        <v>107</v>
      </c>
      <c r="E460" s="11">
        <v>42120</v>
      </c>
      <c r="L460">
        <f t="shared" si="72"/>
        <v>1</v>
      </c>
      <c r="M460">
        <f t="shared" si="73"/>
        <v>0</v>
      </c>
      <c r="N460">
        <f t="shared" si="74"/>
        <v>0</v>
      </c>
      <c r="O460">
        <f t="shared" si="75"/>
        <v>0</v>
      </c>
      <c r="P460">
        <f t="shared" si="76"/>
        <v>0</v>
      </c>
      <c r="Q460">
        <f t="shared" si="77"/>
        <v>0</v>
      </c>
      <c r="R460">
        <f t="shared" si="78"/>
        <v>0</v>
      </c>
      <c r="S460">
        <f t="shared" si="79"/>
        <v>0</v>
      </c>
      <c r="T460">
        <f t="shared" si="80"/>
        <v>0</v>
      </c>
      <c r="U460">
        <f t="shared" si="81"/>
        <v>0</v>
      </c>
      <c r="V460">
        <f t="shared" si="82"/>
        <v>0</v>
      </c>
      <c r="W460">
        <f t="shared" si="71"/>
        <v>0</v>
      </c>
      <c r="X460">
        <f t="shared" si="83"/>
        <v>0</v>
      </c>
      <c r="Y460">
        <f t="shared" si="83"/>
        <v>0</v>
      </c>
      <c r="Z460">
        <f t="shared" si="83"/>
        <v>0</v>
      </c>
      <c r="AA460">
        <f t="shared" si="83"/>
        <v>0</v>
      </c>
      <c r="AB460">
        <f t="shared" si="83"/>
        <v>0</v>
      </c>
      <c r="AC460">
        <f t="shared" si="83"/>
        <v>0</v>
      </c>
      <c r="AD460">
        <f t="shared" si="83"/>
        <v>0</v>
      </c>
      <c r="AE460">
        <f t="shared" si="84"/>
        <v>1</v>
      </c>
    </row>
    <row r="461" spans="2:31" x14ac:dyDescent="0.35">
      <c r="B461" t="s">
        <v>638</v>
      </c>
      <c r="C461">
        <v>415</v>
      </c>
      <c r="D461" t="s">
        <v>107</v>
      </c>
      <c r="E461" s="11">
        <v>42120</v>
      </c>
      <c r="L461">
        <f t="shared" si="72"/>
        <v>1</v>
      </c>
      <c r="M461">
        <f t="shared" si="73"/>
        <v>0</v>
      </c>
      <c r="N461">
        <f t="shared" si="74"/>
        <v>0</v>
      </c>
      <c r="O461">
        <f t="shared" si="75"/>
        <v>0</v>
      </c>
      <c r="P461">
        <f t="shared" si="76"/>
        <v>0</v>
      </c>
      <c r="Q461">
        <f t="shared" si="77"/>
        <v>0</v>
      </c>
      <c r="R461">
        <f t="shared" si="78"/>
        <v>0</v>
      </c>
      <c r="S461">
        <f t="shared" si="79"/>
        <v>0</v>
      </c>
      <c r="T461">
        <f t="shared" si="80"/>
        <v>0</v>
      </c>
      <c r="U461">
        <f t="shared" si="81"/>
        <v>0</v>
      </c>
      <c r="V461">
        <f t="shared" si="82"/>
        <v>0</v>
      </c>
      <c r="W461">
        <f t="shared" si="71"/>
        <v>0</v>
      </c>
      <c r="X461">
        <f t="shared" si="83"/>
        <v>0</v>
      </c>
      <c r="Y461">
        <f t="shared" si="83"/>
        <v>0</v>
      </c>
      <c r="Z461">
        <f t="shared" si="83"/>
        <v>0</v>
      </c>
      <c r="AA461">
        <f t="shared" si="83"/>
        <v>0</v>
      </c>
      <c r="AB461">
        <f t="shared" si="83"/>
        <v>0</v>
      </c>
      <c r="AC461">
        <f t="shared" si="83"/>
        <v>0</v>
      </c>
      <c r="AD461">
        <f t="shared" si="83"/>
        <v>0</v>
      </c>
      <c r="AE461">
        <f t="shared" si="84"/>
        <v>1</v>
      </c>
    </row>
    <row r="462" spans="2:31" x14ac:dyDescent="0.35">
      <c r="B462" t="s">
        <v>155</v>
      </c>
      <c r="C462">
        <v>416</v>
      </c>
      <c r="D462" t="s">
        <v>107</v>
      </c>
      <c r="E462" s="11">
        <v>42120</v>
      </c>
      <c r="L462">
        <f t="shared" si="72"/>
        <v>1</v>
      </c>
      <c r="M462">
        <f t="shared" si="73"/>
        <v>0</v>
      </c>
      <c r="N462">
        <f t="shared" si="74"/>
        <v>0</v>
      </c>
      <c r="O462">
        <f t="shared" si="75"/>
        <v>0</v>
      </c>
      <c r="P462">
        <f t="shared" si="76"/>
        <v>0</v>
      </c>
      <c r="Q462">
        <f t="shared" si="77"/>
        <v>0</v>
      </c>
      <c r="R462">
        <f t="shared" si="78"/>
        <v>0</v>
      </c>
      <c r="S462">
        <f t="shared" si="79"/>
        <v>0</v>
      </c>
      <c r="T462">
        <f t="shared" si="80"/>
        <v>0</v>
      </c>
      <c r="U462">
        <f t="shared" si="81"/>
        <v>0</v>
      </c>
      <c r="V462">
        <f t="shared" si="82"/>
        <v>0</v>
      </c>
      <c r="W462">
        <f t="shared" si="71"/>
        <v>0</v>
      </c>
      <c r="X462">
        <f t="shared" si="83"/>
        <v>0</v>
      </c>
      <c r="Y462">
        <f t="shared" si="83"/>
        <v>0</v>
      </c>
      <c r="Z462">
        <f t="shared" si="83"/>
        <v>0</v>
      </c>
      <c r="AA462">
        <f t="shared" si="83"/>
        <v>0</v>
      </c>
      <c r="AB462">
        <f t="shared" si="83"/>
        <v>0</v>
      </c>
      <c r="AC462">
        <f t="shared" si="83"/>
        <v>0</v>
      </c>
      <c r="AD462">
        <f t="shared" si="83"/>
        <v>0</v>
      </c>
      <c r="AE462">
        <f t="shared" si="84"/>
        <v>1</v>
      </c>
    </row>
    <row r="463" spans="2:31" x14ac:dyDescent="0.35">
      <c r="B463" t="s">
        <v>639</v>
      </c>
      <c r="C463">
        <v>417</v>
      </c>
      <c r="D463" t="s">
        <v>107</v>
      </c>
      <c r="E463" s="11">
        <v>42120</v>
      </c>
      <c r="L463">
        <f t="shared" si="72"/>
        <v>1</v>
      </c>
      <c r="M463">
        <f t="shared" si="73"/>
        <v>0</v>
      </c>
      <c r="N463">
        <f t="shared" si="74"/>
        <v>0</v>
      </c>
      <c r="O463">
        <f t="shared" si="75"/>
        <v>0</v>
      </c>
      <c r="P463">
        <f t="shared" si="76"/>
        <v>0</v>
      </c>
      <c r="Q463">
        <f t="shared" si="77"/>
        <v>0</v>
      </c>
      <c r="R463">
        <f t="shared" si="78"/>
        <v>0</v>
      </c>
      <c r="S463">
        <f t="shared" si="79"/>
        <v>0</v>
      </c>
      <c r="T463">
        <f t="shared" si="80"/>
        <v>0</v>
      </c>
      <c r="U463">
        <f t="shared" si="81"/>
        <v>0</v>
      </c>
      <c r="V463">
        <f t="shared" si="82"/>
        <v>0</v>
      </c>
      <c r="W463">
        <f t="shared" si="71"/>
        <v>0</v>
      </c>
      <c r="X463">
        <f t="shared" si="83"/>
        <v>0</v>
      </c>
      <c r="Y463">
        <f t="shared" si="83"/>
        <v>0</v>
      </c>
      <c r="Z463">
        <f t="shared" si="83"/>
        <v>0</v>
      </c>
      <c r="AA463">
        <f t="shared" si="83"/>
        <v>0</v>
      </c>
      <c r="AB463">
        <f t="shared" si="83"/>
        <v>0</v>
      </c>
      <c r="AC463">
        <f t="shared" si="83"/>
        <v>0</v>
      </c>
      <c r="AD463">
        <f t="shared" si="83"/>
        <v>0</v>
      </c>
      <c r="AE463">
        <f t="shared" si="84"/>
        <v>1</v>
      </c>
    </row>
    <row r="464" spans="2:31" x14ac:dyDescent="0.35">
      <c r="B464" t="s">
        <v>154</v>
      </c>
      <c r="C464">
        <v>418</v>
      </c>
      <c r="D464" t="s">
        <v>107</v>
      </c>
      <c r="E464" s="11">
        <v>42120</v>
      </c>
      <c r="L464">
        <f t="shared" si="72"/>
        <v>1</v>
      </c>
      <c r="M464">
        <f t="shared" si="73"/>
        <v>0</v>
      </c>
      <c r="N464">
        <f t="shared" si="74"/>
        <v>0</v>
      </c>
      <c r="O464">
        <f t="shared" si="75"/>
        <v>0</v>
      </c>
      <c r="P464">
        <f t="shared" si="76"/>
        <v>0</v>
      </c>
      <c r="Q464">
        <f t="shared" si="77"/>
        <v>0</v>
      </c>
      <c r="R464">
        <f t="shared" si="78"/>
        <v>0</v>
      </c>
      <c r="S464">
        <f t="shared" si="79"/>
        <v>0</v>
      </c>
      <c r="T464">
        <f t="shared" si="80"/>
        <v>0</v>
      </c>
      <c r="U464">
        <f t="shared" si="81"/>
        <v>0</v>
      </c>
      <c r="V464">
        <f t="shared" si="82"/>
        <v>0</v>
      </c>
      <c r="W464">
        <f t="shared" si="71"/>
        <v>0</v>
      </c>
      <c r="X464">
        <f t="shared" si="83"/>
        <v>0</v>
      </c>
      <c r="Y464">
        <f t="shared" si="83"/>
        <v>0</v>
      </c>
      <c r="Z464">
        <f t="shared" si="83"/>
        <v>0</v>
      </c>
      <c r="AA464">
        <f t="shared" si="83"/>
        <v>0</v>
      </c>
      <c r="AB464">
        <f t="shared" si="83"/>
        <v>0</v>
      </c>
      <c r="AC464">
        <f t="shared" si="83"/>
        <v>0</v>
      </c>
      <c r="AD464">
        <f t="shared" si="83"/>
        <v>0</v>
      </c>
      <c r="AE464">
        <f t="shared" si="84"/>
        <v>1</v>
      </c>
    </row>
    <row r="465" spans="2:31" x14ac:dyDescent="0.35">
      <c r="B465" t="s">
        <v>156</v>
      </c>
      <c r="C465">
        <v>419</v>
      </c>
      <c r="D465" t="s">
        <v>107</v>
      </c>
      <c r="E465" s="11">
        <v>42120</v>
      </c>
      <c r="L465">
        <f t="shared" si="72"/>
        <v>1</v>
      </c>
      <c r="M465">
        <f t="shared" si="73"/>
        <v>0</v>
      </c>
      <c r="N465">
        <f t="shared" si="74"/>
        <v>0</v>
      </c>
      <c r="O465">
        <f t="shared" si="75"/>
        <v>0</v>
      </c>
      <c r="P465">
        <f t="shared" si="76"/>
        <v>0</v>
      </c>
      <c r="Q465">
        <f t="shared" si="77"/>
        <v>0</v>
      </c>
      <c r="R465">
        <f t="shared" si="78"/>
        <v>0</v>
      </c>
      <c r="S465">
        <f t="shared" si="79"/>
        <v>0</v>
      </c>
      <c r="T465">
        <f t="shared" si="80"/>
        <v>0</v>
      </c>
      <c r="U465">
        <f t="shared" si="81"/>
        <v>0</v>
      </c>
      <c r="V465">
        <f t="shared" si="82"/>
        <v>0</v>
      </c>
      <c r="W465">
        <f t="shared" si="71"/>
        <v>0</v>
      </c>
      <c r="X465">
        <f t="shared" si="83"/>
        <v>0</v>
      </c>
      <c r="Y465">
        <f t="shared" si="83"/>
        <v>0</v>
      </c>
      <c r="Z465">
        <f t="shared" si="83"/>
        <v>0</v>
      </c>
      <c r="AA465">
        <f t="shared" si="83"/>
        <v>0</v>
      </c>
      <c r="AB465">
        <f t="shared" si="83"/>
        <v>0</v>
      </c>
      <c r="AC465">
        <f t="shared" si="83"/>
        <v>0</v>
      </c>
      <c r="AD465">
        <f t="shared" si="83"/>
        <v>0</v>
      </c>
      <c r="AE465">
        <f t="shared" si="84"/>
        <v>1</v>
      </c>
    </row>
    <row r="466" spans="2:31" x14ac:dyDescent="0.35">
      <c r="B466" t="s">
        <v>640</v>
      </c>
      <c r="C466">
        <v>420</v>
      </c>
      <c r="D466" t="s">
        <v>107</v>
      </c>
      <c r="E466" s="11">
        <v>42120</v>
      </c>
      <c r="L466">
        <f t="shared" si="72"/>
        <v>1</v>
      </c>
      <c r="M466">
        <f t="shared" si="73"/>
        <v>0</v>
      </c>
      <c r="N466">
        <f t="shared" si="74"/>
        <v>0</v>
      </c>
      <c r="O466">
        <f t="shared" si="75"/>
        <v>0</v>
      </c>
      <c r="P466">
        <f t="shared" si="76"/>
        <v>0</v>
      </c>
      <c r="Q466">
        <f t="shared" si="77"/>
        <v>0</v>
      </c>
      <c r="R466">
        <f t="shared" si="78"/>
        <v>0</v>
      </c>
      <c r="S466">
        <f t="shared" si="79"/>
        <v>0</v>
      </c>
      <c r="T466">
        <f t="shared" si="80"/>
        <v>0</v>
      </c>
      <c r="U466">
        <f t="shared" si="81"/>
        <v>0</v>
      </c>
      <c r="V466">
        <f t="shared" si="82"/>
        <v>0</v>
      </c>
      <c r="W466">
        <f t="shared" ref="W466:W488" si="85">IF(AND(OR($E466= $W$1, $E466&gt; $W$1), OR($E466= $W$2, $E466&lt; $W$2)), 1, 0)</f>
        <v>0</v>
      </c>
      <c r="X466">
        <f t="shared" si="83"/>
        <v>0</v>
      </c>
      <c r="Y466">
        <f t="shared" si="83"/>
        <v>0</v>
      </c>
      <c r="Z466">
        <f t="shared" si="83"/>
        <v>0</v>
      </c>
      <c r="AA466">
        <f t="shared" si="83"/>
        <v>0</v>
      </c>
      <c r="AB466">
        <f t="shared" si="83"/>
        <v>0</v>
      </c>
      <c r="AC466">
        <f t="shared" si="83"/>
        <v>0</v>
      </c>
      <c r="AD466">
        <f t="shared" si="83"/>
        <v>0</v>
      </c>
      <c r="AE466">
        <f t="shared" si="84"/>
        <v>1</v>
      </c>
    </row>
    <row r="467" spans="2:31" x14ac:dyDescent="0.35">
      <c r="B467" t="s">
        <v>641</v>
      </c>
      <c r="C467">
        <v>422</v>
      </c>
      <c r="D467" t="s">
        <v>107</v>
      </c>
      <c r="E467" s="11">
        <v>42120</v>
      </c>
      <c r="L467">
        <f t="shared" si="72"/>
        <v>1</v>
      </c>
      <c r="M467">
        <f t="shared" si="73"/>
        <v>0</v>
      </c>
      <c r="N467">
        <f t="shared" si="74"/>
        <v>0</v>
      </c>
      <c r="O467">
        <f t="shared" si="75"/>
        <v>0</v>
      </c>
      <c r="P467">
        <f t="shared" si="76"/>
        <v>0</v>
      </c>
      <c r="Q467">
        <f t="shared" si="77"/>
        <v>0</v>
      </c>
      <c r="R467">
        <f t="shared" si="78"/>
        <v>0</v>
      </c>
      <c r="S467">
        <f t="shared" si="79"/>
        <v>0</v>
      </c>
      <c r="T467">
        <f t="shared" si="80"/>
        <v>0</v>
      </c>
      <c r="U467">
        <f t="shared" si="81"/>
        <v>0</v>
      </c>
      <c r="V467">
        <f t="shared" si="82"/>
        <v>0</v>
      </c>
      <c r="W467">
        <f t="shared" si="85"/>
        <v>0</v>
      </c>
      <c r="X467">
        <f t="shared" si="83"/>
        <v>0</v>
      </c>
      <c r="Y467">
        <f t="shared" si="83"/>
        <v>0</v>
      </c>
      <c r="Z467">
        <f t="shared" si="83"/>
        <v>0</v>
      </c>
      <c r="AA467">
        <f t="shared" si="83"/>
        <v>0</v>
      </c>
      <c r="AB467">
        <f t="shared" si="83"/>
        <v>0</v>
      </c>
      <c r="AC467">
        <f t="shared" si="83"/>
        <v>0</v>
      </c>
      <c r="AD467">
        <f t="shared" si="83"/>
        <v>0</v>
      </c>
      <c r="AE467">
        <f t="shared" si="84"/>
        <v>1</v>
      </c>
    </row>
    <row r="468" spans="2:31" x14ac:dyDescent="0.35">
      <c r="B468" t="s">
        <v>642</v>
      </c>
      <c r="C468">
        <v>423</v>
      </c>
      <c r="D468" t="s">
        <v>107</v>
      </c>
      <c r="E468" s="11">
        <v>42120</v>
      </c>
      <c r="L468">
        <f t="shared" si="72"/>
        <v>1</v>
      </c>
      <c r="M468">
        <f t="shared" si="73"/>
        <v>0</v>
      </c>
      <c r="N468">
        <f t="shared" si="74"/>
        <v>0</v>
      </c>
      <c r="O468">
        <f t="shared" si="75"/>
        <v>0</v>
      </c>
      <c r="P468">
        <f t="shared" si="76"/>
        <v>0</v>
      </c>
      <c r="Q468">
        <f t="shared" si="77"/>
        <v>0</v>
      </c>
      <c r="R468">
        <f t="shared" si="78"/>
        <v>0</v>
      </c>
      <c r="S468">
        <f t="shared" si="79"/>
        <v>0</v>
      </c>
      <c r="T468">
        <f t="shared" si="80"/>
        <v>0</v>
      </c>
      <c r="U468">
        <f t="shared" si="81"/>
        <v>0</v>
      </c>
      <c r="V468">
        <f t="shared" si="82"/>
        <v>0</v>
      </c>
      <c r="W468">
        <f t="shared" si="85"/>
        <v>0</v>
      </c>
      <c r="X468">
        <f t="shared" si="83"/>
        <v>0</v>
      </c>
      <c r="Y468">
        <f t="shared" si="83"/>
        <v>0</v>
      </c>
      <c r="Z468">
        <f t="shared" si="83"/>
        <v>0</v>
      </c>
      <c r="AA468">
        <f t="shared" si="83"/>
        <v>0</v>
      </c>
      <c r="AB468">
        <f t="shared" si="83"/>
        <v>0</v>
      </c>
      <c r="AC468">
        <f t="shared" si="83"/>
        <v>0</v>
      </c>
      <c r="AD468">
        <f t="shared" si="83"/>
        <v>0</v>
      </c>
      <c r="AE468">
        <f t="shared" si="84"/>
        <v>1</v>
      </c>
    </row>
    <row r="469" spans="2:31" x14ac:dyDescent="0.35">
      <c r="B469" t="s">
        <v>643</v>
      </c>
      <c r="C469">
        <v>424</v>
      </c>
      <c r="D469" t="s">
        <v>107</v>
      </c>
      <c r="E469" s="11">
        <v>42120</v>
      </c>
      <c r="L469">
        <f t="shared" si="72"/>
        <v>1</v>
      </c>
      <c r="M469">
        <f t="shared" si="73"/>
        <v>0</v>
      </c>
      <c r="N469">
        <f t="shared" si="74"/>
        <v>0</v>
      </c>
      <c r="O469">
        <f t="shared" si="75"/>
        <v>0</v>
      </c>
      <c r="P469">
        <f t="shared" si="76"/>
        <v>0</v>
      </c>
      <c r="Q469">
        <f t="shared" si="77"/>
        <v>0</v>
      </c>
      <c r="R469">
        <f t="shared" si="78"/>
        <v>0</v>
      </c>
      <c r="S469">
        <f t="shared" si="79"/>
        <v>0</v>
      </c>
      <c r="T469">
        <f t="shared" si="80"/>
        <v>0</v>
      </c>
      <c r="U469">
        <f t="shared" si="81"/>
        <v>0</v>
      </c>
      <c r="V469">
        <f t="shared" si="82"/>
        <v>0</v>
      </c>
      <c r="W469">
        <f t="shared" si="85"/>
        <v>0</v>
      </c>
      <c r="X469">
        <f t="shared" si="83"/>
        <v>0</v>
      </c>
      <c r="Y469">
        <f t="shared" si="83"/>
        <v>0</v>
      </c>
      <c r="Z469">
        <f t="shared" si="83"/>
        <v>0</v>
      </c>
      <c r="AA469">
        <f t="shared" si="83"/>
        <v>0</v>
      </c>
      <c r="AB469">
        <f t="shared" si="83"/>
        <v>0</v>
      </c>
      <c r="AC469">
        <f t="shared" si="83"/>
        <v>0</v>
      </c>
      <c r="AD469">
        <f t="shared" si="83"/>
        <v>0</v>
      </c>
      <c r="AE469">
        <f t="shared" si="84"/>
        <v>1</v>
      </c>
    </row>
    <row r="470" spans="2:31" x14ac:dyDescent="0.35">
      <c r="B470" t="s">
        <v>644</v>
      </c>
      <c r="C470">
        <v>425</v>
      </c>
      <c r="D470" t="s">
        <v>107</v>
      </c>
      <c r="E470" s="11">
        <v>42120</v>
      </c>
      <c r="L470">
        <f t="shared" si="72"/>
        <v>1</v>
      </c>
      <c r="M470">
        <f t="shared" si="73"/>
        <v>0</v>
      </c>
      <c r="N470">
        <f t="shared" si="74"/>
        <v>0</v>
      </c>
      <c r="O470">
        <f t="shared" si="75"/>
        <v>0</v>
      </c>
      <c r="P470">
        <f t="shared" si="76"/>
        <v>0</v>
      </c>
      <c r="Q470">
        <f t="shared" si="77"/>
        <v>0</v>
      </c>
      <c r="R470">
        <f t="shared" si="78"/>
        <v>0</v>
      </c>
      <c r="S470">
        <f t="shared" si="79"/>
        <v>0</v>
      </c>
      <c r="T470">
        <f t="shared" si="80"/>
        <v>0</v>
      </c>
      <c r="U470">
        <f t="shared" si="81"/>
        <v>0</v>
      </c>
      <c r="V470">
        <f t="shared" si="82"/>
        <v>0</v>
      </c>
      <c r="W470">
        <f t="shared" si="85"/>
        <v>0</v>
      </c>
      <c r="X470">
        <f t="shared" si="83"/>
        <v>0</v>
      </c>
      <c r="Y470">
        <f t="shared" si="83"/>
        <v>0</v>
      </c>
      <c r="Z470">
        <f t="shared" si="83"/>
        <v>0</v>
      </c>
      <c r="AA470">
        <f t="shared" si="83"/>
        <v>0</v>
      </c>
      <c r="AB470">
        <f t="shared" si="83"/>
        <v>0</v>
      </c>
      <c r="AC470">
        <f t="shared" si="83"/>
        <v>0</v>
      </c>
      <c r="AD470">
        <f t="shared" si="83"/>
        <v>0</v>
      </c>
      <c r="AE470">
        <f t="shared" si="84"/>
        <v>1</v>
      </c>
    </row>
    <row r="471" spans="2:31" x14ac:dyDescent="0.35">
      <c r="B471" t="s">
        <v>645</v>
      </c>
      <c r="C471">
        <v>426</v>
      </c>
      <c r="D471" t="s">
        <v>107</v>
      </c>
      <c r="E471" s="11">
        <v>42120</v>
      </c>
      <c r="L471">
        <f t="shared" si="72"/>
        <v>1</v>
      </c>
      <c r="M471">
        <f t="shared" si="73"/>
        <v>0</v>
      </c>
      <c r="N471">
        <f t="shared" si="74"/>
        <v>0</v>
      </c>
      <c r="O471">
        <f t="shared" si="75"/>
        <v>0</v>
      </c>
      <c r="P471">
        <f t="shared" si="76"/>
        <v>0</v>
      </c>
      <c r="Q471">
        <f t="shared" si="77"/>
        <v>0</v>
      </c>
      <c r="R471">
        <f t="shared" si="78"/>
        <v>0</v>
      </c>
      <c r="S471">
        <f t="shared" si="79"/>
        <v>0</v>
      </c>
      <c r="T471">
        <f t="shared" si="80"/>
        <v>0</v>
      </c>
      <c r="U471">
        <f t="shared" si="81"/>
        <v>0</v>
      </c>
      <c r="V471">
        <f t="shared" si="82"/>
        <v>0</v>
      </c>
      <c r="W471">
        <f t="shared" si="85"/>
        <v>0</v>
      </c>
      <c r="X471">
        <f t="shared" si="83"/>
        <v>0</v>
      </c>
      <c r="Y471">
        <f t="shared" si="83"/>
        <v>0</v>
      </c>
      <c r="Z471">
        <f t="shared" si="83"/>
        <v>0</v>
      </c>
      <c r="AA471">
        <f t="shared" si="83"/>
        <v>0</v>
      </c>
      <c r="AB471">
        <f t="shared" si="83"/>
        <v>0</v>
      </c>
      <c r="AC471">
        <f t="shared" si="83"/>
        <v>0</v>
      </c>
      <c r="AD471">
        <f t="shared" si="83"/>
        <v>0</v>
      </c>
      <c r="AE471">
        <f t="shared" si="84"/>
        <v>1</v>
      </c>
    </row>
    <row r="472" spans="2:31" x14ac:dyDescent="0.35">
      <c r="B472" t="s">
        <v>646</v>
      </c>
      <c r="C472">
        <v>427</v>
      </c>
      <c r="D472" t="s">
        <v>107</v>
      </c>
      <c r="E472" s="11">
        <v>42120</v>
      </c>
      <c r="L472">
        <f t="shared" si="72"/>
        <v>1</v>
      </c>
      <c r="M472">
        <f t="shared" si="73"/>
        <v>0</v>
      </c>
      <c r="N472">
        <f t="shared" si="74"/>
        <v>0</v>
      </c>
      <c r="O472">
        <f t="shared" si="75"/>
        <v>0</v>
      </c>
      <c r="P472">
        <f t="shared" si="76"/>
        <v>0</v>
      </c>
      <c r="Q472">
        <f t="shared" si="77"/>
        <v>0</v>
      </c>
      <c r="R472">
        <f t="shared" si="78"/>
        <v>0</v>
      </c>
      <c r="S472">
        <f t="shared" si="79"/>
        <v>0</v>
      </c>
      <c r="T472">
        <f t="shared" si="80"/>
        <v>0</v>
      </c>
      <c r="U472">
        <f t="shared" si="81"/>
        <v>0</v>
      </c>
      <c r="V472">
        <f t="shared" si="82"/>
        <v>0</v>
      </c>
      <c r="W472">
        <f t="shared" si="85"/>
        <v>0</v>
      </c>
      <c r="X472">
        <f t="shared" si="83"/>
        <v>0</v>
      </c>
      <c r="Y472">
        <f t="shared" si="83"/>
        <v>0</v>
      </c>
      <c r="Z472">
        <f t="shared" si="83"/>
        <v>0</v>
      </c>
      <c r="AA472">
        <f t="shared" si="83"/>
        <v>0</v>
      </c>
      <c r="AB472">
        <f t="shared" si="83"/>
        <v>0</v>
      </c>
      <c r="AC472">
        <f t="shared" si="83"/>
        <v>0</v>
      </c>
      <c r="AD472">
        <f t="shared" si="83"/>
        <v>0</v>
      </c>
      <c r="AE472">
        <f t="shared" si="84"/>
        <v>1</v>
      </c>
    </row>
    <row r="473" spans="2:31" x14ac:dyDescent="0.35">
      <c r="B473" t="s">
        <v>647</v>
      </c>
      <c r="C473">
        <v>428</v>
      </c>
      <c r="D473" t="s">
        <v>107</v>
      </c>
      <c r="E473" s="11">
        <v>42120</v>
      </c>
      <c r="L473">
        <f t="shared" si="72"/>
        <v>1</v>
      </c>
      <c r="M473">
        <f t="shared" si="73"/>
        <v>0</v>
      </c>
      <c r="N473">
        <f t="shared" si="74"/>
        <v>0</v>
      </c>
      <c r="O473">
        <f t="shared" si="75"/>
        <v>0</v>
      </c>
      <c r="P473">
        <f t="shared" si="76"/>
        <v>0</v>
      </c>
      <c r="Q473">
        <f t="shared" si="77"/>
        <v>0</v>
      </c>
      <c r="R473">
        <f t="shared" si="78"/>
        <v>0</v>
      </c>
      <c r="S473">
        <f t="shared" si="79"/>
        <v>0</v>
      </c>
      <c r="T473">
        <f t="shared" si="80"/>
        <v>0</v>
      </c>
      <c r="U473">
        <f t="shared" si="81"/>
        <v>0</v>
      </c>
      <c r="V473">
        <f t="shared" si="82"/>
        <v>0</v>
      </c>
      <c r="W473">
        <f t="shared" si="85"/>
        <v>0</v>
      </c>
      <c r="X473">
        <f t="shared" si="83"/>
        <v>0</v>
      </c>
      <c r="Y473">
        <f t="shared" si="83"/>
        <v>0</v>
      </c>
      <c r="Z473">
        <f t="shared" si="83"/>
        <v>0</v>
      </c>
      <c r="AA473">
        <f t="shared" si="83"/>
        <v>0</v>
      </c>
      <c r="AB473">
        <f t="shared" si="83"/>
        <v>0</v>
      </c>
      <c r="AC473">
        <f t="shared" si="83"/>
        <v>0</v>
      </c>
      <c r="AD473">
        <f t="shared" si="83"/>
        <v>0</v>
      </c>
      <c r="AE473">
        <f t="shared" si="84"/>
        <v>1</v>
      </c>
    </row>
    <row r="474" spans="2:31" x14ac:dyDescent="0.35">
      <c r="B474" t="s">
        <v>648</v>
      </c>
      <c r="C474">
        <v>429</v>
      </c>
      <c r="D474" t="s">
        <v>107</v>
      </c>
      <c r="E474" s="11">
        <v>42120</v>
      </c>
      <c r="L474">
        <f t="shared" si="72"/>
        <v>1</v>
      </c>
      <c r="M474">
        <f t="shared" si="73"/>
        <v>0</v>
      </c>
      <c r="N474">
        <f t="shared" si="74"/>
        <v>0</v>
      </c>
      <c r="O474">
        <f t="shared" si="75"/>
        <v>0</v>
      </c>
      <c r="P474">
        <f t="shared" si="76"/>
        <v>0</v>
      </c>
      <c r="Q474">
        <f t="shared" si="77"/>
        <v>0</v>
      </c>
      <c r="R474">
        <f t="shared" si="78"/>
        <v>0</v>
      </c>
      <c r="S474">
        <f t="shared" si="79"/>
        <v>0</v>
      </c>
      <c r="T474">
        <f t="shared" si="80"/>
        <v>0</v>
      </c>
      <c r="U474">
        <f t="shared" si="81"/>
        <v>0</v>
      </c>
      <c r="V474">
        <f t="shared" si="82"/>
        <v>0</v>
      </c>
      <c r="W474">
        <f t="shared" si="85"/>
        <v>0</v>
      </c>
      <c r="X474">
        <f t="shared" si="83"/>
        <v>0</v>
      </c>
      <c r="Y474">
        <f t="shared" si="83"/>
        <v>0</v>
      </c>
      <c r="Z474">
        <f t="shared" si="83"/>
        <v>0</v>
      </c>
      <c r="AA474">
        <f t="shared" si="83"/>
        <v>0</v>
      </c>
      <c r="AB474">
        <f t="shared" si="83"/>
        <v>0</v>
      </c>
      <c r="AC474">
        <f t="shared" si="83"/>
        <v>0</v>
      </c>
      <c r="AD474">
        <f t="shared" si="83"/>
        <v>0</v>
      </c>
      <c r="AE474">
        <f t="shared" si="84"/>
        <v>1</v>
      </c>
    </row>
    <row r="475" spans="2:31" x14ac:dyDescent="0.35">
      <c r="B475" t="s">
        <v>650</v>
      </c>
      <c r="C475">
        <v>432</v>
      </c>
      <c r="D475" t="s">
        <v>107</v>
      </c>
      <c r="E475" s="11">
        <v>42120</v>
      </c>
      <c r="L475">
        <f t="shared" si="72"/>
        <v>1</v>
      </c>
      <c r="M475">
        <f t="shared" si="73"/>
        <v>0</v>
      </c>
      <c r="N475">
        <f t="shared" si="74"/>
        <v>0</v>
      </c>
      <c r="O475">
        <f t="shared" si="75"/>
        <v>0</v>
      </c>
      <c r="P475">
        <f t="shared" si="76"/>
        <v>0</v>
      </c>
      <c r="Q475">
        <f t="shared" si="77"/>
        <v>0</v>
      </c>
      <c r="R475">
        <f t="shared" si="78"/>
        <v>0</v>
      </c>
      <c r="S475">
        <f t="shared" si="79"/>
        <v>0</v>
      </c>
      <c r="T475">
        <f t="shared" si="80"/>
        <v>0</v>
      </c>
      <c r="U475">
        <f t="shared" si="81"/>
        <v>0</v>
      </c>
      <c r="V475">
        <f t="shared" si="82"/>
        <v>0</v>
      </c>
      <c r="W475">
        <f t="shared" si="85"/>
        <v>0</v>
      </c>
      <c r="X475">
        <f t="shared" si="83"/>
        <v>0</v>
      </c>
      <c r="Y475">
        <f t="shared" si="83"/>
        <v>0</v>
      </c>
      <c r="Z475">
        <f t="shared" si="83"/>
        <v>0</v>
      </c>
      <c r="AA475">
        <f t="shared" si="83"/>
        <v>0</v>
      </c>
      <c r="AB475">
        <f t="shared" si="83"/>
        <v>0</v>
      </c>
      <c r="AC475">
        <f t="shared" si="83"/>
        <v>0</v>
      </c>
      <c r="AD475">
        <f t="shared" si="83"/>
        <v>0</v>
      </c>
      <c r="AE475">
        <f t="shared" si="84"/>
        <v>1</v>
      </c>
    </row>
    <row r="476" spans="2:31" x14ac:dyDescent="0.35">
      <c r="B476" t="s">
        <v>651</v>
      </c>
      <c r="C476">
        <v>433</v>
      </c>
      <c r="D476" t="s">
        <v>107</v>
      </c>
      <c r="E476" s="11">
        <v>42120</v>
      </c>
      <c r="L476">
        <f t="shared" si="72"/>
        <v>1</v>
      </c>
      <c r="M476">
        <f t="shared" si="73"/>
        <v>0</v>
      </c>
      <c r="N476">
        <f t="shared" si="74"/>
        <v>0</v>
      </c>
      <c r="O476">
        <f t="shared" si="75"/>
        <v>0</v>
      </c>
      <c r="P476">
        <f t="shared" si="76"/>
        <v>0</v>
      </c>
      <c r="Q476">
        <f t="shared" si="77"/>
        <v>0</v>
      </c>
      <c r="R476">
        <f t="shared" si="78"/>
        <v>0</v>
      </c>
      <c r="S476">
        <f t="shared" si="79"/>
        <v>0</v>
      </c>
      <c r="T476">
        <f t="shared" si="80"/>
        <v>0</v>
      </c>
      <c r="U476">
        <f t="shared" si="81"/>
        <v>0</v>
      </c>
      <c r="V476">
        <f t="shared" si="82"/>
        <v>0</v>
      </c>
      <c r="W476">
        <f t="shared" si="85"/>
        <v>0</v>
      </c>
      <c r="X476">
        <f t="shared" si="83"/>
        <v>0</v>
      </c>
      <c r="Y476">
        <f t="shared" si="83"/>
        <v>0</v>
      </c>
      <c r="Z476">
        <f t="shared" si="83"/>
        <v>0</v>
      </c>
      <c r="AA476">
        <f t="shared" si="83"/>
        <v>0</v>
      </c>
      <c r="AB476">
        <f t="shared" si="83"/>
        <v>0</v>
      </c>
      <c r="AC476">
        <f t="shared" si="83"/>
        <v>0</v>
      </c>
      <c r="AD476">
        <f t="shared" si="83"/>
        <v>0</v>
      </c>
      <c r="AE476">
        <f t="shared" si="84"/>
        <v>1</v>
      </c>
    </row>
    <row r="477" spans="2:31" x14ac:dyDescent="0.35">
      <c r="B477" t="s">
        <v>652</v>
      </c>
      <c r="C477">
        <v>434</v>
      </c>
      <c r="D477" t="s">
        <v>107</v>
      </c>
      <c r="E477" s="11">
        <v>42120</v>
      </c>
      <c r="L477">
        <f t="shared" si="72"/>
        <v>1</v>
      </c>
      <c r="M477">
        <f t="shared" si="73"/>
        <v>0</v>
      </c>
      <c r="N477">
        <f t="shared" si="74"/>
        <v>0</v>
      </c>
      <c r="O477">
        <f t="shared" si="75"/>
        <v>0</v>
      </c>
      <c r="P477">
        <f t="shared" si="76"/>
        <v>0</v>
      </c>
      <c r="Q477">
        <f t="shared" si="77"/>
        <v>0</v>
      </c>
      <c r="R477">
        <f t="shared" si="78"/>
        <v>0</v>
      </c>
      <c r="S477">
        <f t="shared" si="79"/>
        <v>0</v>
      </c>
      <c r="T477">
        <f t="shared" si="80"/>
        <v>0</v>
      </c>
      <c r="U477">
        <f t="shared" si="81"/>
        <v>0</v>
      </c>
      <c r="V477">
        <f t="shared" si="82"/>
        <v>0</v>
      </c>
      <c r="W477">
        <f t="shared" si="85"/>
        <v>0</v>
      </c>
      <c r="X477">
        <f t="shared" si="83"/>
        <v>0</v>
      </c>
      <c r="Y477">
        <f t="shared" si="83"/>
        <v>0</v>
      </c>
      <c r="Z477">
        <f t="shared" si="83"/>
        <v>0</v>
      </c>
      <c r="AA477">
        <f t="shared" si="83"/>
        <v>0</v>
      </c>
      <c r="AB477">
        <f t="shared" si="83"/>
        <v>0</v>
      </c>
      <c r="AC477">
        <f t="shared" si="83"/>
        <v>0</v>
      </c>
      <c r="AD477">
        <f t="shared" si="83"/>
        <v>0</v>
      </c>
      <c r="AE477">
        <f t="shared" si="84"/>
        <v>1</v>
      </c>
    </row>
    <row r="478" spans="2:31" x14ac:dyDescent="0.35">
      <c r="B478" t="s">
        <v>653</v>
      </c>
      <c r="C478">
        <v>435</v>
      </c>
      <c r="D478" t="s">
        <v>107</v>
      </c>
      <c r="E478" s="11">
        <v>42120</v>
      </c>
      <c r="L478">
        <f t="shared" si="72"/>
        <v>1</v>
      </c>
      <c r="M478">
        <f t="shared" si="73"/>
        <v>0</v>
      </c>
      <c r="N478">
        <f t="shared" si="74"/>
        <v>0</v>
      </c>
      <c r="O478">
        <f t="shared" si="75"/>
        <v>0</v>
      </c>
      <c r="P478">
        <f t="shared" si="76"/>
        <v>0</v>
      </c>
      <c r="Q478">
        <f t="shared" si="77"/>
        <v>0</v>
      </c>
      <c r="R478">
        <f t="shared" si="78"/>
        <v>0</v>
      </c>
      <c r="S478">
        <f t="shared" si="79"/>
        <v>0</v>
      </c>
      <c r="T478">
        <f t="shared" si="80"/>
        <v>0</v>
      </c>
      <c r="U478">
        <f t="shared" si="81"/>
        <v>0</v>
      </c>
      <c r="V478">
        <f t="shared" si="82"/>
        <v>0</v>
      </c>
      <c r="W478">
        <f t="shared" si="85"/>
        <v>0</v>
      </c>
      <c r="X478">
        <f t="shared" si="83"/>
        <v>0</v>
      </c>
      <c r="Y478">
        <f t="shared" si="83"/>
        <v>0</v>
      </c>
      <c r="Z478">
        <f t="shared" si="83"/>
        <v>0</v>
      </c>
      <c r="AA478">
        <f t="shared" si="83"/>
        <v>0</v>
      </c>
      <c r="AB478">
        <f t="shared" si="83"/>
        <v>0</v>
      </c>
      <c r="AC478">
        <f t="shared" si="83"/>
        <v>0</v>
      </c>
      <c r="AD478">
        <f t="shared" si="83"/>
        <v>0</v>
      </c>
      <c r="AE478">
        <f t="shared" si="84"/>
        <v>1</v>
      </c>
    </row>
    <row r="479" spans="2:31" x14ac:dyDescent="0.35">
      <c r="B479" t="s">
        <v>654</v>
      </c>
      <c r="C479">
        <v>436</v>
      </c>
      <c r="D479" t="s">
        <v>107</v>
      </c>
      <c r="E479" s="11">
        <v>42120</v>
      </c>
      <c r="L479">
        <f t="shared" si="72"/>
        <v>1</v>
      </c>
      <c r="M479">
        <f t="shared" si="73"/>
        <v>0</v>
      </c>
      <c r="N479">
        <f t="shared" si="74"/>
        <v>0</v>
      </c>
      <c r="O479">
        <f t="shared" si="75"/>
        <v>0</v>
      </c>
      <c r="P479">
        <f t="shared" si="76"/>
        <v>0</v>
      </c>
      <c r="Q479">
        <f t="shared" si="77"/>
        <v>0</v>
      </c>
      <c r="R479">
        <f t="shared" si="78"/>
        <v>0</v>
      </c>
      <c r="S479">
        <f t="shared" si="79"/>
        <v>0</v>
      </c>
      <c r="T479">
        <f t="shared" si="80"/>
        <v>0</v>
      </c>
      <c r="U479">
        <f t="shared" si="81"/>
        <v>0</v>
      </c>
      <c r="V479">
        <f t="shared" si="82"/>
        <v>0</v>
      </c>
      <c r="W479">
        <f t="shared" si="85"/>
        <v>0</v>
      </c>
      <c r="X479">
        <f t="shared" si="83"/>
        <v>0</v>
      </c>
      <c r="Y479">
        <f t="shared" si="83"/>
        <v>0</v>
      </c>
      <c r="Z479">
        <f t="shared" si="83"/>
        <v>0</v>
      </c>
      <c r="AA479">
        <f t="shared" si="83"/>
        <v>0</v>
      </c>
      <c r="AB479">
        <f t="shared" si="83"/>
        <v>0</v>
      </c>
      <c r="AC479">
        <f t="shared" si="83"/>
        <v>0</v>
      </c>
      <c r="AD479">
        <f t="shared" si="83"/>
        <v>0</v>
      </c>
      <c r="AE479">
        <f t="shared" si="84"/>
        <v>1</v>
      </c>
    </row>
    <row r="480" spans="2:31" x14ac:dyDescent="0.35">
      <c r="B480" t="s">
        <v>655</v>
      </c>
      <c r="C480">
        <v>437</v>
      </c>
      <c r="D480" t="s">
        <v>107</v>
      </c>
      <c r="E480" s="11">
        <v>42120</v>
      </c>
      <c r="L480">
        <f t="shared" si="72"/>
        <v>1</v>
      </c>
      <c r="M480">
        <f t="shared" si="73"/>
        <v>0</v>
      </c>
      <c r="N480">
        <f t="shared" si="74"/>
        <v>0</v>
      </c>
      <c r="O480">
        <f t="shared" si="75"/>
        <v>0</v>
      </c>
      <c r="P480">
        <f t="shared" si="76"/>
        <v>0</v>
      </c>
      <c r="Q480">
        <f t="shared" si="77"/>
        <v>0</v>
      </c>
      <c r="R480">
        <f t="shared" si="78"/>
        <v>0</v>
      </c>
      <c r="S480">
        <f t="shared" si="79"/>
        <v>0</v>
      </c>
      <c r="T480">
        <f t="shared" si="80"/>
        <v>0</v>
      </c>
      <c r="U480">
        <f t="shared" si="81"/>
        <v>0</v>
      </c>
      <c r="V480">
        <f t="shared" si="82"/>
        <v>0</v>
      </c>
      <c r="W480">
        <f t="shared" si="85"/>
        <v>0</v>
      </c>
      <c r="X480">
        <f t="shared" si="83"/>
        <v>0</v>
      </c>
      <c r="Y480">
        <f t="shared" si="83"/>
        <v>0</v>
      </c>
      <c r="Z480">
        <f t="shared" si="83"/>
        <v>0</v>
      </c>
      <c r="AA480">
        <f t="shared" si="83"/>
        <v>0</v>
      </c>
      <c r="AB480">
        <f t="shared" si="83"/>
        <v>0</v>
      </c>
      <c r="AC480">
        <f t="shared" si="83"/>
        <v>0</v>
      </c>
      <c r="AD480">
        <f t="shared" si="83"/>
        <v>0</v>
      </c>
      <c r="AE480">
        <f t="shared" si="84"/>
        <v>1</v>
      </c>
    </row>
    <row r="481" spans="2:31" x14ac:dyDescent="0.35">
      <c r="B481" t="s">
        <v>656</v>
      </c>
      <c r="C481">
        <v>438</v>
      </c>
      <c r="D481" t="s">
        <v>107</v>
      </c>
      <c r="E481" s="11">
        <v>42120</v>
      </c>
      <c r="L481">
        <f t="shared" si="72"/>
        <v>1</v>
      </c>
      <c r="M481">
        <f t="shared" si="73"/>
        <v>0</v>
      </c>
      <c r="N481">
        <f t="shared" si="74"/>
        <v>0</v>
      </c>
      <c r="O481">
        <f t="shared" si="75"/>
        <v>0</v>
      </c>
      <c r="P481">
        <f t="shared" si="76"/>
        <v>0</v>
      </c>
      <c r="Q481">
        <f t="shared" si="77"/>
        <v>0</v>
      </c>
      <c r="R481">
        <f t="shared" si="78"/>
        <v>0</v>
      </c>
      <c r="S481">
        <f t="shared" si="79"/>
        <v>0</v>
      </c>
      <c r="T481">
        <f t="shared" si="80"/>
        <v>0</v>
      </c>
      <c r="U481">
        <f t="shared" si="81"/>
        <v>0</v>
      </c>
      <c r="V481">
        <f t="shared" si="82"/>
        <v>0</v>
      </c>
      <c r="W481">
        <f t="shared" si="85"/>
        <v>0</v>
      </c>
      <c r="X481">
        <f t="shared" si="83"/>
        <v>0</v>
      </c>
      <c r="Y481">
        <f t="shared" si="83"/>
        <v>0</v>
      </c>
      <c r="Z481">
        <f t="shared" si="83"/>
        <v>0</v>
      </c>
      <c r="AA481">
        <f t="shared" si="83"/>
        <v>0</v>
      </c>
      <c r="AB481">
        <f t="shared" si="83"/>
        <v>0</v>
      </c>
      <c r="AC481">
        <f t="shared" si="83"/>
        <v>0</v>
      </c>
      <c r="AD481">
        <f t="shared" si="83"/>
        <v>0</v>
      </c>
      <c r="AE481">
        <f t="shared" si="84"/>
        <v>1</v>
      </c>
    </row>
    <row r="482" spans="2:31" x14ac:dyDescent="0.35">
      <c r="B482" t="s">
        <v>657</v>
      </c>
      <c r="C482">
        <v>439</v>
      </c>
      <c r="D482" t="s">
        <v>107</v>
      </c>
      <c r="E482" s="11">
        <v>42120</v>
      </c>
      <c r="L482">
        <f t="shared" si="72"/>
        <v>1</v>
      </c>
      <c r="M482">
        <f t="shared" si="73"/>
        <v>0</v>
      </c>
      <c r="N482">
        <f t="shared" si="74"/>
        <v>0</v>
      </c>
      <c r="O482">
        <f t="shared" si="75"/>
        <v>0</v>
      </c>
      <c r="P482">
        <f t="shared" si="76"/>
        <v>0</v>
      </c>
      <c r="Q482">
        <f t="shared" si="77"/>
        <v>0</v>
      </c>
      <c r="R482">
        <f t="shared" si="78"/>
        <v>0</v>
      </c>
      <c r="S482">
        <f t="shared" si="79"/>
        <v>0</v>
      </c>
      <c r="T482">
        <f t="shared" si="80"/>
        <v>0</v>
      </c>
      <c r="U482">
        <f t="shared" si="81"/>
        <v>0</v>
      </c>
      <c r="V482">
        <f t="shared" si="82"/>
        <v>0</v>
      </c>
      <c r="W482">
        <f t="shared" si="85"/>
        <v>0</v>
      </c>
      <c r="X482">
        <f t="shared" si="83"/>
        <v>0</v>
      </c>
      <c r="Y482">
        <f t="shared" si="83"/>
        <v>0</v>
      </c>
      <c r="Z482">
        <f t="shared" si="83"/>
        <v>0</v>
      </c>
      <c r="AA482">
        <f t="shared" si="83"/>
        <v>0</v>
      </c>
      <c r="AB482">
        <f t="shared" si="83"/>
        <v>0</v>
      </c>
      <c r="AC482">
        <f t="shared" si="83"/>
        <v>0</v>
      </c>
      <c r="AD482">
        <f t="shared" si="83"/>
        <v>0</v>
      </c>
      <c r="AE482">
        <f t="shared" si="84"/>
        <v>1</v>
      </c>
    </row>
    <row r="483" spans="2:31" x14ac:dyDescent="0.35">
      <c r="B483" t="s">
        <v>658</v>
      </c>
      <c r="C483">
        <v>441</v>
      </c>
      <c r="D483" t="s">
        <v>107</v>
      </c>
      <c r="E483" s="11">
        <v>42120</v>
      </c>
      <c r="L483">
        <f t="shared" si="72"/>
        <v>1</v>
      </c>
      <c r="M483">
        <f t="shared" si="73"/>
        <v>0</v>
      </c>
      <c r="N483">
        <f t="shared" si="74"/>
        <v>0</v>
      </c>
      <c r="O483">
        <f t="shared" si="75"/>
        <v>0</v>
      </c>
      <c r="P483">
        <f t="shared" si="76"/>
        <v>0</v>
      </c>
      <c r="Q483">
        <f t="shared" si="77"/>
        <v>0</v>
      </c>
      <c r="R483">
        <f t="shared" si="78"/>
        <v>0</v>
      </c>
      <c r="S483">
        <f t="shared" si="79"/>
        <v>0</v>
      </c>
      <c r="T483">
        <f t="shared" si="80"/>
        <v>0</v>
      </c>
      <c r="U483">
        <f t="shared" si="81"/>
        <v>0</v>
      </c>
      <c r="V483">
        <f t="shared" si="82"/>
        <v>0</v>
      </c>
      <c r="W483">
        <f t="shared" si="85"/>
        <v>0</v>
      </c>
      <c r="X483">
        <f t="shared" si="83"/>
        <v>0</v>
      </c>
      <c r="Y483">
        <f t="shared" si="83"/>
        <v>0</v>
      </c>
      <c r="Z483">
        <f t="shared" si="83"/>
        <v>0</v>
      </c>
      <c r="AA483">
        <f t="shared" si="83"/>
        <v>0</v>
      </c>
      <c r="AB483">
        <f t="shared" si="83"/>
        <v>0</v>
      </c>
      <c r="AC483">
        <f t="shared" si="83"/>
        <v>0</v>
      </c>
      <c r="AD483">
        <f t="shared" si="83"/>
        <v>0</v>
      </c>
      <c r="AE483">
        <f t="shared" si="84"/>
        <v>1</v>
      </c>
    </row>
    <row r="484" spans="2:31" x14ac:dyDescent="0.35">
      <c r="B484" t="s">
        <v>659</v>
      </c>
      <c r="C484">
        <v>442</v>
      </c>
      <c r="D484" t="s">
        <v>107</v>
      </c>
      <c r="E484" s="11">
        <v>42120</v>
      </c>
      <c r="L484">
        <f t="shared" si="72"/>
        <v>1</v>
      </c>
      <c r="M484">
        <f t="shared" si="73"/>
        <v>0</v>
      </c>
      <c r="N484">
        <f t="shared" si="74"/>
        <v>0</v>
      </c>
      <c r="O484">
        <f t="shared" si="75"/>
        <v>0</v>
      </c>
      <c r="P484">
        <f t="shared" si="76"/>
        <v>0</v>
      </c>
      <c r="Q484">
        <f t="shared" si="77"/>
        <v>0</v>
      </c>
      <c r="R484">
        <f t="shared" si="78"/>
        <v>0</v>
      </c>
      <c r="S484">
        <f t="shared" si="79"/>
        <v>0</v>
      </c>
      <c r="T484">
        <f t="shared" si="80"/>
        <v>0</v>
      </c>
      <c r="U484">
        <f t="shared" si="81"/>
        <v>0</v>
      </c>
      <c r="V484">
        <f t="shared" si="82"/>
        <v>0</v>
      </c>
      <c r="W484">
        <f t="shared" si="85"/>
        <v>0</v>
      </c>
      <c r="X484">
        <f t="shared" si="83"/>
        <v>0</v>
      </c>
      <c r="Y484">
        <f t="shared" si="83"/>
        <v>0</v>
      </c>
      <c r="Z484">
        <f t="shared" si="83"/>
        <v>0</v>
      </c>
      <c r="AA484">
        <f t="shared" si="83"/>
        <v>0</v>
      </c>
      <c r="AB484">
        <f t="shared" si="83"/>
        <v>0</v>
      </c>
      <c r="AC484">
        <f t="shared" si="83"/>
        <v>0</v>
      </c>
      <c r="AD484">
        <f t="shared" si="83"/>
        <v>0</v>
      </c>
      <c r="AE484">
        <f t="shared" si="84"/>
        <v>1</v>
      </c>
    </row>
    <row r="485" spans="2:31" x14ac:dyDescent="0.35">
      <c r="B485" t="s">
        <v>660</v>
      </c>
      <c r="C485">
        <v>443</v>
      </c>
      <c r="D485" t="s">
        <v>107</v>
      </c>
      <c r="E485" s="11">
        <v>42120</v>
      </c>
      <c r="L485">
        <f t="shared" si="72"/>
        <v>1</v>
      </c>
      <c r="M485">
        <f t="shared" si="73"/>
        <v>0</v>
      </c>
      <c r="N485">
        <f t="shared" si="74"/>
        <v>0</v>
      </c>
      <c r="O485">
        <f t="shared" si="75"/>
        <v>0</v>
      </c>
      <c r="P485">
        <f t="shared" si="76"/>
        <v>0</v>
      </c>
      <c r="Q485">
        <f t="shared" si="77"/>
        <v>0</v>
      </c>
      <c r="R485">
        <f t="shared" si="78"/>
        <v>0</v>
      </c>
      <c r="S485">
        <f t="shared" si="79"/>
        <v>0</v>
      </c>
      <c r="T485">
        <f t="shared" si="80"/>
        <v>0</v>
      </c>
      <c r="U485">
        <f t="shared" si="81"/>
        <v>0</v>
      </c>
      <c r="V485">
        <f t="shared" si="82"/>
        <v>0</v>
      </c>
      <c r="W485">
        <f t="shared" si="85"/>
        <v>0</v>
      </c>
      <c r="X485">
        <f t="shared" si="83"/>
        <v>0</v>
      </c>
      <c r="Y485">
        <f t="shared" si="83"/>
        <v>0</v>
      </c>
      <c r="Z485">
        <f t="shared" si="83"/>
        <v>0</v>
      </c>
      <c r="AA485">
        <f t="shared" si="83"/>
        <v>0</v>
      </c>
      <c r="AB485">
        <f t="shared" si="83"/>
        <v>0</v>
      </c>
      <c r="AC485">
        <f t="shared" si="83"/>
        <v>0</v>
      </c>
      <c r="AD485">
        <f t="shared" si="83"/>
        <v>0</v>
      </c>
      <c r="AE485">
        <f t="shared" si="84"/>
        <v>1</v>
      </c>
    </row>
    <row r="486" spans="2:31" x14ac:dyDescent="0.35">
      <c r="B486" t="s">
        <v>661</v>
      </c>
      <c r="C486">
        <v>444</v>
      </c>
      <c r="D486" t="s">
        <v>107</v>
      </c>
      <c r="E486" s="11">
        <v>42120</v>
      </c>
      <c r="L486">
        <f t="shared" si="72"/>
        <v>1</v>
      </c>
      <c r="M486">
        <f t="shared" si="73"/>
        <v>0</v>
      </c>
      <c r="N486">
        <f t="shared" si="74"/>
        <v>0</v>
      </c>
      <c r="O486">
        <f t="shared" si="75"/>
        <v>0</v>
      </c>
      <c r="P486">
        <f t="shared" si="76"/>
        <v>0</v>
      </c>
      <c r="Q486">
        <f t="shared" si="77"/>
        <v>0</v>
      </c>
      <c r="R486">
        <f t="shared" si="78"/>
        <v>0</v>
      </c>
      <c r="S486">
        <f t="shared" si="79"/>
        <v>0</v>
      </c>
      <c r="T486">
        <f t="shared" si="80"/>
        <v>0</v>
      </c>
      <c r="U486">
        <f t="shared" si="81"/>
        <v>0</v>
      </c>
      <c r="V486">
        <f t="shared" si="82"/>
        <v>0</v>
      </c>
      <c r="W486">
        <f t="shared" si="85"/>
        <v>0</v>
      </c>
      <c r="X486">
        <f t="shared" si="83"/>
        <v>0</v>
      </c>
      <c r="Y486">
        <f t="shared" si="83"/>
        <v>0</v>
      </c>
      <c r="Z486">
        <f t="shared" si="83"/>
        <v>0</v>
      </c>
      <c r="AA486">
        <f t="shared" si="83"/>
        <v>0</v>
      </c>
      <c r="AB486">
        <f t="shared" si="83"/>
        <v>0</v>
      </c>
      <c r="AC486">
        <f t="shared" si="83"/>
        <v>0</v>
      </c>
      <c r="AD486">
        <f t="shared" si="83"/>
        <v>0</v>
      </c>
      <c r="AE486">
        <f t="shared" si="84"/>
        <v>1</v>
      </c>
    </row>
    <row r="487" spans="2:31" x14ac:dyDescent="0.35">
      <c r="B487" t="s">
        <v>662</v>
      </c>
      <c r="C487">
        <v>445</v>
      </c>
      <c r="D487" t="s">
        <v>107</v>
      </c>
      <c r="E487" s="11">
        <v>42120</v>
      </c>
      <c r="L487">
        <f t="shared" si="72"/>
        <v>1</v>
      </c>
      <c r="M487">
        <f t="shared" si="73"/>
        <v>0</v>
      </c>
      <c r="N487">
        <f t="shared" si="74"/>
        <v>0</v>
      </c>
      <c r="O487">
        <f t="shared" si="75"/>
        <v>0</v>
      </c>
      <c r="P487">
        <f t="shared" si="76"/>
        <v>0</v>
      </c>
      <c r="Q487">
        <f t="shared" si="77"/>
        <v>0</v>
      </c>
      <c r="R487">
        <f t="shared" si="78"/>
        <v>0</v>
      </c>
      <c r="S487">
        <f t="shared" si="79"/>
        <v>0</v>
      </c>
      <c r="T487">
        <f t="shared" si="80"/>
        <v>0</v>
      </c>
      <c r="U487">
        <f t="shared" si="81"/>
        <v>0</v>
      </c>
      <c r="V487">
        <f t="shared" si="82"/>
        <v>0</v>
      </c>
      <c r="W487">
        <f t="shared" si="85"/>
        <v>0</v>
      </c>
      <c r="X487">
        <f t="shared" si="83"/>
        <v>0</v>
      </c>
      <c r="Y487">
        <f t="shared" si="83"/>
        <v>0</v>
      </c>
      <c r="Z487">
        <f t="shared" si="83"/>
        <v>0</v>
      </c>
      <c r="AA487">
        <f t="shared" si="83"/>
        <v>0</v>
      </c>
      <c r="AB487">
        <f t="shared" si="83"/>
        <v>0</v>
      </c>
      <c r="AC487">
        <f t="shared" si="83"/>
        <v>0</v>
      </c>
      <c r="AD487">
        <f t="shared" si="83"/>
        <v>0</v>
      </c>
      <c r="AE487">
        <f t="shared" si="84"/>
        <v>1</v>
      </c>
    </row>
    <row r="488" spans="2:31" x14ac:dyDescent="0.35">
      <c r="B488" t="s">
        <v>663</v>
      </c>
      <c r="C488">
        <v>446</v>
      </c>
      <c r="D488" t="s">
        <v>107</v>
      </c>
      <c r="E488" s="11">
        <v>42120</v>
      </c>
      <c r="L488">
        <f t="shared" si="72"/>
        <v>1</v>
      </c>
      <c r="M488">
        <f t="shared" si="73"/>
        <v>0</v>
      </c>
      <c r="N488">
        <f t="shared" si="74"/>
        <v>0</v>
      </c>
      <c r="O488">
        <f t="shared" si="75"/>
        <v>0</v>
      </c>
      <c r="P488">
        <f t="shared" si="76"/>
        <v>0</v>
      </c>
      <c r="Q488">
        <f t="shared" si="77"/>
        <v>0</v>
      </c>
      <c r="R488">
        <f t="shared" si="78"/>
        <v>0</v>
      </c>
      <c r="S488">
        <f t="shared" si="79"/>
        <v>0</v>
      </c>
      <c r="T488">
        <f t="shared" si="80"/>
        <v>0</v>
      </c>
      <c r="U488">
        <f t="shared" si="81"/>
        <v>0</v>
      </c>
      <c r="V488">
        <f t="shared" si="82"/>
        <v>0</v>
      </c>
      <c r="W488">
        <f t="shared" si="85"/>
        <v>0</v>
      </c>
      <c r="X488">
        <f t="shared" ref="X488:AD488" si="86">IF(AND(OR($E488= $W$1, $E488&gt; $W$1), OR($E488= $W$2, $E488&lt; $W$2)), 1, 0)</f>
        <v>0</v>
      </c>
      <c r="Y488">
        <f t="shared" si="86"/>
        <v>0</v>
      </c>
      <c r="Z488">
        <f t="shared" si="86"/>
        <v>0</v>
      </c>
      <c r="AA488">
        <f t="shared" si="86"/>
        <v>0</v>
      </c>
      <c r="AB488">
        <f t="shared" si="86"/>
        <v>0</v>
      </c>
      <c r="AC488">
        <f t="shared" si="86"/>
        <v>0</v>
      </c>
      <c r="AD488">
        <f t="shared" si="86"/>
        <v>0</v>
      </c>
      <c r="AE488">
        <f t="shared" si="84"/>
        <v>1</v>
      </c>
    </row>
    <row r="489" spans="2:31" x14ac:dyDescent="0.35">
      <c r="B489" t="s">
        <v>664</v>
      </c>
      <c r="C489">
        <v>447</v>
      </c>
      <c r="D489" t="s">
        <v>107</v>
      </c>
      <c r="E489" s="11">
        <v>42120</v>
      </c>
      <c r="L489">
        <f t="shared" si="72"/>
        <v>1</v>
      </c>
      <c r="M489">
        <f t="shared" si="73"/>
        <v>0</v>
      </c>
      <c r="N489">
        <f t="shared" si="74"/>
        <v>0</v>
      </c>
      <c r="O489">
        <f t="shared" si="75"/>
        <v>0</v>
      </c>
      <c r="P489">
        <f t="shared" si="76"/>
        <v>0</v>
      </c>
      <c r="Q489">
        <f t="shared" si="77"/>
        <v>0</v>
      </c>
      <c r="R489">
        <f t="shared" si="78"/>
        <v>0</v>
      </c>
      <c r="S489">
        <f t="shared" si="79"/>
        <v>0</v>
      </c>
      <c r="T489">
        <f t="shared" si="80"/>
        <v>0</v>
      </c>
      <c r="U489">
        <f t="shared" si="81"/>
        <v>0</v>
      </c>
      <c r="V489">
        <f t="shared" si="82"/>
        <v>0</v>
      </c>
      <c r="W489">
        <f t="shared" ref="W489:AD520" si="87">IF(AND(OR($E489= $W$1, $E489&gt; $W$1), OR($E489= $W$2, $E489&lt; $W$2)), 1, 0)</f>
        <v>0</v>
      </c>
      <c r="X489">
        <f t="shared" si="87"/>
        <v>0</v>
      </c>
      <c r="Y489">
        <f t="shared" si="87"/>
        <v>0</v>
      </c>
      <c r="Z489">
        <f t="shared" si="87"/>
        <v>0</v>
      </c>
      <c r="AA489">
        <f t="shared" si="87"/>
        <v>0</v>
      </c>
      <c r="AB489">
        <f t="shared" si="87"/>
        <v>0</v>
      </c>
      <c r="AC489">
        <f t="shared" si="87"/>
        <v>0</v>
      </c>
      <c r="AD489">
        <f t="shared" si="87"/>
        <v>0</v>
      </c>
      <c r="AE489">
        <f t="shared" si="84"/>
        <v>1</v>
      </c>
    </row>
    <row r="490" spans="2:31" x14ac:dyDescent="0.35">
      <c r="B490" t="s">
        <v>665</v>
      </c>
      <c r="C490">
        <v>448</v>
      </c>
      <c r="D490" t="s">
        <v>107</v>
      </c>
      <c r="E490" s="11">
        <v>42120</v>
      </c>
      <c r="L490">
        <f t="shared" si="72"/>
        <v>1</v>
      </c>
      <c r="M490">
        <f t="shared" si="73"/>
        <v>0</v>
      </c>
      <c r="N490">
        <f t="shared" si="74"/>
        <v>0</v>
      </c>
      <c r="O490">
        <f t="shared" si="75"/>
        <v>0</v>
      </c>
      <c r="P490">
        <f t="shared" si="76"/>
        <v>0</v>
      </c>
      <c r="Q490">
        <f t="shared" si="77"/>
        <v>0</v>
      </c>
      <c r="R490">
        <f t="shared" si="78"/>
        <v>0</v>
      </c>
      <c r="S490">
        <f t="shared" si="79"/>
        <v>0</v>
      </c>
      <c r="T490">
        <f t="shared" si="80"/>
        <v>0</v>
      </c>
      <c r="U490">
        <f t="shared" si="81"/>
        <v>0</v>
      </c>
      <c r="V490">
        <f t="shared" si="82"/>
        <v>0</v>
      </c>
      <c r="W490">
        <f t="shared" si="87"/>
        <v>0</v>
      </c>
      <c r="X490">
        <f t="shared" si="87"/>
        <v>0</v>
      </c>
      <c r="Y490">
        <f t="shared" si="87"/>
        <v>0</v>
      </c>
      <c r="Z490">
        <f t="shared" si="87"/>
        <v>0</v>
      </c>
      <c r="AA490">
        <f t="shared" si="87"/>
        <v>0</v>
      </c>
      <c r="AB490">
        <f t="shared" si="87"/>
        <v>0</v>
      </c>
      <c r="AC490">
        <f t="shared" si="87"/>
        <v>0</v>
      </c>
      <c r="AD490">
        <f t="shared" si="87"/>
        <v>0</v>
      </c>
      <c r="AE490">
        <f t="shared" si="84"/>
        <v>1</v>
      </c>
    </row>
    <row r="491" spans="2:31" x14ac:dyDescent="0.35">
      <c r="B491" t="s">
        <v>667</v>
      </c>
      <c r="C491">
        <v>449</v>
      </c>
      <c r="D491" t="s">
        <v>107</v>
      </c>
      <c r="E491" s="11">
        <v>42120</v>
      </c>
      <c r="L491">
        <f t="shared" si="72"/>
        <v>1</v>
      </c>
      <c r="M491">
        <f t="shared" si="73"/>
        <v>0</v>
      </c>
      <c r="N491">
        <f t="shared" si="74"/>
        <v>0</v>
      </c>
      <c r="O491">
        <f t="shared" si="75"/>
        <v>0</v>
      </c>
      <c r="P491">
        <f t="shared" si="76"/>
        <v>0</v>
      </c>
      <c r="Q491">
        <f t="shared" si="77"/>
        <v>0</v>
      </c>
      <c r="R491">
        <f t="shared" si="78"/>
        <v>0</v>
      </c>
      <c r="S491">
        <f t="shared" si="79"/>
        <v>0</v>
      </c>
      <c r="T491">
        <f t="shared" si="80"/>
        <v>0</v>
      </c>
      <c r="U491">
        <f t="shared" si="81"/>
        <v>0</v>
      </c>
      <c r="V491">
        <f t="shared" si="82"/>
        <v>0</v>
      </c>
      <c r="W491">
        <f t="shared" si="87"/>
        <v>0</v>
      </c>
      <c r="X491">
        <f t="shared" si="87"/>
        <v>0</v>
      </c>
      <c r="Y491">
        <f t="shared" si="87"/>
        <v>0</v>
      </c>
      <c r="Z491">
        <f t="shared" si="87"/>
        <v>0</v>
      </c>
      <c r="AA491">
        <f t="shared" si="87"/>
        <v>0</v>
      </c>
      <c r="AB491">
        <f t="shared" si="87"/>
        <v>0</v>
      </c>
      <c r="AC491">
        <f t="shared" si="87"/>
        <v>0</v>
      </c>
      <c r="AD491">
        <f t="shared" si="87"/>
        <v>0</v>
      </c>
      <c r="AE491">
        <f t="shared" si="84"/>
        <v>1</v>
      </c>
    </row>
    <row r="492" spans="2:31" x14ac:dyDescent="0.35">
      <c r="B492" t="s">
        <v>668</v>
      </c>
      <c r="C492">
        <v>450</v>
      </c>
      <c r="D492" t="s">
        <v>107</v>
      </c>
      <c r="E492" s="11">
        <v>42120</v>
      </c>
      <c r="L492">
        <f t="shared" si="72"/>
        <v>1</v>
      </c>
      <c r="M492">
        <f t="shared" si="73"/>
        <v>0</v>
      </c>
      <c r="N492">
        <f t="shared" si="74"/>
        <v>0</v>
      </c>
      <c r="O492">
        <f t="shared" si="75"/>
        <v>0</v>
      </c>
      <c r="P492">
        <f t="shared" si="76"/>
        <v>0</v>
      </c>
      <c r="Q492">
        <f t="shared" si="77"/>
        <v>0</v>
      </c>
      <c r="R492">
        <f t="shared" si="78"/>
        <v>0</v>
      </c>
      <c r="S492">
        <f t="shared" si="79"/>
        <v>0</v>
      </c>
      <c r="T492">
        <f t="shared" si="80"/>
        <v>0</v>
      </c>
      <c r="U492">
        <f t="shared" si="81"/>
        <v>0</v>
      </c>
      <c r="V492">
        <f t="shared" si="82"/>
        <v>0</v>
      </c>
      <c r="W492">
        <f t="shared" si="87"/>
        <v>0</v>
      </c>
      <c r="X492">
        <f t="shared" si="87"/>
        <v>0</v>
      </c>
      <c r="Y492">
        <f t="shared" si="87"/>
        <v>0</v>
      </c>
      <c r="Z492">
        <f t="shared" si="87"/>
        <v>0</v>
      </c>
      <c r="AA492">
        <f t="shared" si="87"/>
        <v>0</v>
      </c>
      <c r="AB492">
        <f t="shared" si="87"/>
        <v>0</v>
      </c>
      <c r="AC492">
        <f t="shared" si="87"/>
        <v>0</v>
      </c>
      <c r="AD492">
        <f t="shared" si="87"/>
        <v>0</v>
      </c>
      <c r="AE492">
        <f t="shared" si="84"/>
        <v>1</v>
      </c>
    </row>
    <row r="493" spans="2:31" x14ac:dyDescent="0.35">
      <c r="B493" t="s">
        <v>669</v>
      </c>
      <c r="C493">
        <v>451</v>
      </c>
      <c r="D493" t="s">
        <v>107</v>
      </c>
      <c r="E493" s="11">
        <v>42120</v>
      </c>
      <c r="L493">
        <f t="shared" si="72"/>
        <v>1</v>
      </c>
      <c r="M493">
        <f t="shared" si="73"/>
        <v>0</v>
      </c>
      <c r="N493">
        <f t="shared" si="74"/>
        <v>0</v>
      </c>
      <c r="O493">
        <f t="shared" si="75"/>
        <v>0</v>
      </c>
      <c r="P493">
        <f t="shared" si="76"/>
        <v>0</v>
      </c>
      <c r="Q493">
        <f t="shared" si="77"/>
        <v>0</v>
      </c>
      <c r="R493">
        <f t="shared" si="78"/>
        <v>0</v>
      </c>
      <c r="S493">
        <f t="shared" si="79"/>
        <v>0</v>
      </c>
      <c r="T493">
        <f t="shared" si="80"/>
        <v>0</v>
      </c>
      <c r="U493">
        <f t="shared" si="81"/>
        <v>0</v>
      </c>
      <c r="V493">
        <f t="shared" si="82"/>
        <v>0</v>
      </c>
      <c r="W493">
        <f t="shared" si="87"/>
        <v>0</v>
      </c>
      <c r="X493">
        <f t="shared" si="87"/>
        <v>0</v>
      </c>
      <c r="Y493">
        <f t="shared" si="87"/>
        <v>0</v>
      </c>
      <c r="Z493">
        <f t="shared" si="87"/>
        <v>0</v>
      </c>
      <c r="AA493">
        <f t="shared" si="87"/>
        <v>0</v>
      </c>
      <c r="AB493">
        <f t="shared" si="87"/>
        <v>0</v>
      </c>
      <c r="AC493">
        <f t="shared" si="87"/>
        <v>0</v>
      </c>
      <c r="AD493">
        <f t="shared" si="87"/>
        <v>0</v>
      </c>
      <c r="AE493">
        <f t="shared" si="84"/>
        <v>1</v>
      </c>
    </row>
    <row r="494" spans="2:31" x14ac:dyDescent="0.35">
      <c r="B494" t="s">
        <v>666</v>
      </c>
      <c r="C494">
        <v>452</v>
      </c>
      <c r="D494" t="s">
        <v>107</v>
      </c>
      <c r="E494" s="11">
        <v>42120</v>
      </c>
      <c r="L494">
        <f t="shared" si="72"/>
        <v>1</v>
      </c>
      <c r="M494">
        <f t="shared" si="73"/>
        <v>0</v>
      </c>
      <c r="N494">
        <f t="shared" si="74"/>
        <v>0</v>
      </c>
      <c r="O494">
        <f t="shared" si="75"/>
        <v>0</v>
      </c>
      <c r="P494">
        <f t="shared" si="76"/>
        <v>0</v>
      </c>
      <c r="Q494">
        <f t="shared" si="77"/>
        <v>0</v>
      </c>
      <c r="R494">
        <f t="shared" si="78"/>
        <v>0</v>
      </c>
      <c r="S494">
        <f t="shared" si="79"/>
        <v>0</v>
      </c>
      <c r="T494">
        <f t="shared" si="80"/>
        <v>0</v>
      </c>
      <c r="U494">
        <f t="shared" si="81"/>
        <v>0</v>
      </c>
      <c r="V494">
        <f t="shared" si="82"/>
        <v>0</v>
      </c>
      <c r="W494">
        <f t="shared" si="87"/>
        <v>0</v>
      </c>
      <c r="X494">
        <f t="shared" si="87"/>
        <v>0</v>
      </c>
      <c r="Y494">
        <f t="shared" si="87"/>
        <v>0</v>
      </c>
      <c r="Z494">
        <f t="shared" si="87"/>
        <v>0</v>
      </c>
      <c r="AA494">
        <f t="shared" si="87"/>
        <v>0</v>
      </c>
      <c r="AB494">
        <f t="shared" si="87"/>
        <v>0</v>
      </c>
      <c r="AC494">
        <f t="shared" si="87"/>
        <v>0</v>
      </c>
      <c r="AD494">
        <f t="shared" si="87"/>
        <v>0</v>
      </c>
      <c r="AE494">
        <f t="shared" si="84"/>
        <v>1</v>
      </c>
    </row>
    <row r="495" spans="2:31" x14ac:dyDescent="0.35">
      <c r="B495" t="s">
        <v>670</v>
      </c>
      <c r="C495">
        <v>453</v>
      </c>
      <c r="D495" t="s">
        <v>107</v>
      </c>
      <c r="E495" s="11">
        <v>42120</v>
      </c>
      <c r="L495">
        <f t="shared" si="72"/>
        <v>1</v>
      </c>
      <c r="M495">
        <f t="shared" si="73"/>
        <v>0</v>
      </c>
      <c r="N495">
        <f t="shared" si="74"/>
        <v>0</v>
      </c>
      <c r="O495">
        <f t="shared" si="75"/>
        <v>0</v>
      </c>
      <c r="P495">
        <f t="shared" si="76"/>
        <v>0</v>
      </c>
      <c r="Q495">
        <f t="shared" si="77"/>
        <v>0</v>
      </c>
      <c r="R495">
        <f t="shared" si="78"/>
        <v>0</v>
      </c>
      <c r="S495">
        <f t="shared" si="79"/>
        <v>0</v>
      </c>
      <c r="T495">
        <f t="shared" si="80"/>
        <v>0</v>
      </c>
      <c r="U495">
        <f t="shared" si="81"/>
        <v>0</v>
      </c>
      <c r="V495">
        <f t="shared" si="82"/>
        <v>0</v>
      </c>
      <c r="W495">
        <f t="shared" si="87"/>
        <v>0</v>
      </c>
      <c r="X495">
        <f t="shared" si="87"/>
        <v>0</v>
      </c>
      <c r="Y495">
        <f t="shared" si="87"/>
        <v>0</v>
      </c>
      <c r="Z495">
        <f t="shared" si="87"/>
        <v>0</v>
      </c>
      <c r="AA495">
        <f t="shared" si="87"/>
        <v>0</v>
      </c>
      <c r="AB495">
        <f t="shared" si="87"/>
        <v>0</v>
      </c>
      <c r="AC495">
        <f t="shared" si="87"/>
        <v>0</v>
      </c>
      <c r="AD495">
        <f t="shared" si="87"/>
        <v>0</v>
      </c>
      <c r="AE495">
        <f t="shared" si="84"/>
        <v>1</v>
      </c>
    </row>
    <row r="496" spans="2:31" x14ac:dyDescent="0.35">
      <c r="B496" t="s">
        <v>671</v>
      </c>
      <c r="C496">
        <v>454</v>
      </c>
      <c r="D496" t="s">
        <v>107</v>
      </c>
      <c r="E496" s="11">
        <v>42120</v>
      </c>
      <c r="L496">
        <f t="shared" si="72"/>
        <v>1</v>
      </c>
      <c r="M496">
        <f t="shared" si="73"/>
        <v>0</v>
      </c>
      <c r="N496">
        <f t="shared" si="74"/>
        <v>0</v>
      </c>
      <c r="O496">
        <f t="shared" si="75"/>
        <v>0</v>
      </c>
      <c r="P496">
        <f t="shared" si="76"/>
        <v>0</v>
      </c>
      <c r="Q496">
        <f t="shared" si="77"/>
        <v>0</v>
      </c>
      <c r="R496">
        <f t="shared" si="78"/>
        <v>0</v>
      </c>
      <c r="S496">
        <f t="shared" si="79"/>
        <v>0</v>
      </c>
      <c r="T496">
        <f t="shared" si="80"/>
        <v>0</v>
      </c>
      <c r="U496">
        <f t="shared" si="81"/>
        <v>0</v>
      </c>
      <c r="V496">
        <f t="shared" si="82"/>
        <v>0</v>
      </c>
      <c r="W496">
        <f t="shared" si="87"/>
        <v>0</v>
      </c>
      <c r="X496">
        <f t="shared" si="87"/>
        <v>0</v>
      </c>
      <c r="Y496">
        <f t="shared" si="87"/>
        <v>0</v>
      </c>
      <c r="Z496">
        <f t="shared" si="87"/>
        <v>0</v>
      </c>
      <c r="AA496">
        <f t="shared" si="87"/>
        <v>0</v>
      </c>
      <c r="AB496">
        <f t="shared" si="87"/>
        <v>0</v>
      </c>
      <c r="AC496">
        <f t="shared" si="87"/>
        <v>0</v>
      </c>
      <c r="AD496">
        <f t="shared" si="87"/>
        <v>0</v>
      </c>
      <c r="AE496">
        <f t="shared" si="84"/>
        <v>1</v>
      </c>
    </row>
    <row r="497" spans="2:31" x14ac:dyDescent="0.35">
      <c r="B497" t="s">
        <v>672</v>
      </c>
      <c r="C497">
        <v>455</v>
      </c>
      <c r="D497" t="s">
        <v>107</v>
      </c>
      <c r="E497" s="11">
        <v>42120</v>
      </c>
      <c r="L497">
        <f t="shared" si="72"/>
        <v>1</v>
      </c>
      <c r="M497">
        <f t="shared" si="73"/>
        <v>0</v>
      </c>
      <c r="N497">
        <f t="shared" si="74"/>
        <v>0</v>
      </c>
      <c r="O497">
        <f t="shared" si="75"/>
        <v>0</v>
      </c>
      <c r="P497">
        <f t="shared" si="76"/>
        <v>0</v>
      </c>
      <c r="Q497">
        <f t="shared" si="77"/>
        <v>0</v>
      </c>
      <c r="R497">
        <f t="shared" si="78"/>
        <v>0</v>
      </c>
      <c r="S497">
        <f t="shared" si="79"/>
        <v>0</v>
      </c>
      <c r="T497">
        <f t="shared" si="80"/>
        <v>0</v>
      </c>
      <c r="U497">
        <f t="shared" si="81"/>
        <v>0</v>
      </c>
      <c r="V497">
        <f t="shared" si="82"/>
        <v>0</v>
      </c>
      <c r="W497">
        <f t="shared" si="87"/>
        <v>0</v>
      </c>
      <c r="X497">
        <f t="shared" si="87"/>
        <v>0</v>
      </c>
      <c r="Y497">
        <f t="shared" si="87"/>
        <v>0</v>
      </c>
      <c r="Z497">
        <f t="shared" si="87"/>
        <v>0</v>
      </c>
      <c r="AA497">
        <f t="shared" si="87"/>
        <v>0</v>
      </c>
      <c r="AB497">
        <f t="shared" si="87"/>
        <v>0</v>
      </c>
      <c r="AC497">
        <f t="shared" si="87"/>
        <v>0</v>
      </c>
      <c r="AD497">
        <f t="shared" si="87"/>
        <v>0</v>
      </c>
      <c r="AE497">
        <f t="shared" si="84"/>
        <v>1</v>
      </c>
    </row>
    <row r="498" spans="2:31" x14ac:dyDescent="0.35">
      <c r="B498" t="s">
        <v>673</v>
      </c>
      <c r="C498">
        <v>456</v>
      </c>
      <c r="D498" t="s">
        <v>107</v>
      </c>
      <c r="E498" s="11">
        <v>42120</v>
      </c>
      <c r="L498">
        <f t="shared" si="72"/>
        <v>1</v>
      </c>
      <c r="M498">
        <f t="shared" si="73"/>
        <v>0</v>
      </c>
      <c r="N498">
        <f t="shared" si="74"/>
        <v>0</v>
      </c>
      <c r="O498">
        <f t="shared" si="75"/>
        <v>0</v>
      </c>
      <c r="P498">
        <f t="shared" si="76"/>
        <v>0</v>
      </c>
      <c r="Q498">
        <f t="shared" si="77"/>
        <v>0</v>
      </c>
      <c r="R498">
        <f t="shared" si="78"/>
        <v>0</v>
      </c>
      <c r="S498">
        <f t="shared" si="79"/>
        <v>0</v>
      </c>
      <c r="T498">
        <f t="shared" si="80"/>
        <v>0</v>
      </c>
      <c r="U498">
        <f t="shared" si="81"/>
        <v>0</v>
      </c>
      <c r="V498">
        <f t="shared" si="82"/>
        <v>0</v>
      </c>
      <c r="W498">
        <f t="shared" si="87"/>
        <v>0</v>
      </c>
      <c r="X498">
        <f t="shared" si="87"/>
        <v>0</v>
      </c>
      <c r="Y498">
        <f t="shared" si="87"/>
        <v>0</v>
      </c>
      <c r="Z498">
        <f t="shared" si="87"/>
        <v>0</v>
      </c>
      <c r="AA498">
        <f t="shared" si="87"/>
        <v>0</v>
      </c>
      <c r="AB498">
        <f t="shared" si="87"/>
        <v>0</v>
      </c>
      <c r="AC498">
        <f t="shared" si="87"/>
        <v>0</v>
      </c>
      <c r="AD498">
        <f t="shared" si="87"/>
        <v>0</v>
      </c>
      <c r="AE498">
        <f t="shared" si="84"/>
        <v>1</v>
      </c>
    </row>
    <row r="499" spans="2:31" x14ac:dyDescent="0.35">
      <c r="B499" t="s">
        <v>674</v>
      </c>
      <c r="C499">
        <v>457</v>
      </c>
      <c r="D499" t="s">
        <v>107</v>
      </c>
      <c r="E499" s="11">
        <v>42120</v>
      </c>
      <c r="L499">
        <f t="shared" si="72"/>
        <v>1</v>
      </c>
      <c r="M499">
        <f t="shared" si="73"/>
        <v>0</v>
      </c>
      <c r="N499">
        <f t="shared" si="74"/>
        <v>0</v>
      </c>
      <c r="O499">
        <f t="shared" si="75"/>
        <v>0</v>
      </c>
      <c r="P499">
        <f t="shared" si="76"/>
        <v>0</v>
      </c>
      <c r="Q499">
        <f t="shared" si="77"/>
        <v>0</v>
      </c>
      <c r="R499">
        <f t="shared" si="78"/>
        <v>0</v>
      </c>
      <c r="S499">
        <f t="shared" si="79"/>
        <v>0</v>
      </c>
      <c r="T499">
        <f t="shared" si="80"/>
        <v>0</v>
      </c>
      <c r="U499">
        <f t="shared" si="81"/>
        <v>0</v>
      </c>
      <c r="V499">
        <f t="shared" si="82"/>
        <v>0</v>
      </c>
      <c r="W499">
        <f t="shared" si="87"/>
        <v>0</v>
      </c>
      <c r="X499">
        <f t="shared" si="87"/>
        <v>0</v>
      </c>
      <c r="Y499">
        <f t="shared" si="87"/>
        <v>0</v>
      </c>
      <c r="Z499">
        <f t="shared" si="87"/>
        <v>0</v>
      </c>
      <c r="AA499">
        <f t="shared" si="87"/>
        <v>0</v>
      </c>
      <c r="AB499">
        <f t="shared" si="87"/>
        <v>0</v>
      </c>
      <c r="AC499">
        <f t="shared" si="87"/>
        <v>0</v>
      </c>
      <c r="AD499">
        <f t="shared" si="87"/>
        <v>0</v>
      </c>
      <c r="AE499">
        <f t="shared" si="84"/>
        <v>1</v>
      </c>
    </row>
    <row r="500" spans="2:31" x14ac:dyDescent="0.35">
      <c r="B500" t="s">
        <v>675</v>
      </c>
      <c r="C500">
        <v>458</v>
      </c>
      <c r="D500" t="s">
        <v>107</v>
      </c>
      <c r="E500" s="11">
        <v>42120</v>
      </c>
      <c r="L500">
        <f t="shared" si="72"/>
        <v>1</v>
      </c>
      <c r="M500">
        <f t="shared" si="73"/>
        <v>0</v>
      </c>
      <c r="N500">
        <f t="shared" si="74"/>
        <v>0</v>
      </c>
      <c r="O500">
        <f t="shared" si="75"/>
        <v>0</v>
      </c>
      <c r="P500">
        <f t="shared" si="76"/>
        <v>0</v>
      </c>
      <c r="Q500">
        <f t="shared" si="77"/>
        <v>0</v>
      </c>
      <c r="R500">
        <f t="shared" si="78"/>
        <v>0</v>
      </c>
      <c r="S500">
        <f t="shared" si="79"/>
        <v>0</v>
      </c>
      <c r="T500">
        <f t="shared" si="80"/>
        <v>0</v>
      </c>
      <c r="U500">
        <f t="shared" si="81"/>
        <v>0</v>
      </c>
      <c r="V500">
        <f t="shared" si="82"/>
        <v>0</v>
      </c>
      <c r="W500">
        <f t="shared" si="87"/>
        <v>0</v>
      </c>
      <c r="X500">
        <f t="shared" si="87"/>
        <v>0</v>
      </c>
      <c r="Y500">
        <f t="shared" si="87"/>
        <v>0</v>
      </c>
      <c r="Z500">
        <f t="shared" si="87"/>
        <v>0</v>
      </c>
      <c r="AA500">
        <f t="shared" si="87"/>
        <v>0</v>
      </c>
      <c r="AB500">
        <f t="shared" si="87"/>
        <v>0</v>
      </c>
      <c r="AC500">
        <f t="shared" si="87"/>
        <v>0</v>
      </c>
      <c r="AD500">
        <f t="shared" si="87"/>
        <v>0</v>
      </c>
      <c r="AE500">
        <f t="shared" si="84"/>
        <v>1</v>
      </c>
    </row>
    <row r="501" spans="2:31" x14ac:dyDescent="0.35">
      <c r="B501" t="s">
        <v>676</v>
      </c>
      <c r="C501">
        <v>459</v>
      </c>
      <c r="D501" t="s">
        <v>107</v>
      </c>
      <c r="E501" s="11">
        <v>42120</v>
      </c>
      <c r="L501">
        <f t="shared" si="72"/>
        <v>1</v>
      </c>
      <c r="M501">
        <f t="shared" si="73"/>
        <v>0</v>
      </c>
      <c r="N501">
        <f t="shared" si="74"/>
        <v>0</v>
      </c>
      <c r="O501">
        <f t="shared" si="75"/>
        <v>0</v>
      </c>
      <c r="P501">
        <f t="shared" si="76"/>
        <v>0</v>
      </c>
      <c r="Q501">
        <f t="shared" si="77"/>
        <v>0</v>
      </c>
      <c r="R501">
        <f t="shared" si="78"/>
        <v>0</v>
      </c>
      <c r="S501">
        <f t="shared" si="79"/>
        <v>0</v>
      </c>
      <c r="T501">
        <f t="shared" si="80"/>
        <v>0</v>
      </c>
      <c r="U501">
        <f t="shared" si="81"/>
        <v>0</v>
      </c>
      <c r="V501">
        <f t="shared" si="82"/>
        <v>0</v>
      </c>
      <c r="W501">
        <f t="shared" si="87"/>
        <v>0</v>
      </c>
      <c r="X501">
        <f t="shared" si="87"/>
        <v>0</v>
      </c>
      <c r="Y501">
        <f t="shared" si="87"/>
        <v>0</v>
      </c>
      <c r="Z501">
        <f t="shared" si="87"/>
        <v>0</v>
      </c>
      <c r="AA501">
        <f t="shared" si="87"/>
        <v>0</v>
      </c>
      <c r="AB501">
        <f t="shared" si="87"/>
        <v>0</v>
      </c>
      <c r="AC501">
        <f t="shared" si="87"/>
        <v>0</v>
      </c>
      <c r="AD501">
        <f t="shared" si="87"/>
        <v>0</v>
      </c>
      <c r="AE501">
        <f t="shared" si="84"/>
        <v>1</v>
      </c>
    </row>
    <row r="502" spans="2:31" x14ac:dyDescent="0.35">
      <c r="B502" t="s">
        <v>677</v>
      </c>
      <c r="C502">
        <v>460</v>
      </c>
      <c r="D502" t="s">
        <v>107</v>
      </c>
      <c r="E502" s="11">
        <v>42120</v>
      </c>
      <c r="L502">
        <f t="shared" si="72"/>
        <v>1</v>
      </c>
      <c r="M502">
        <f t="shared" si="73"/>
        <v>0</v>
      </c>
      <c r="N502">
        <f t="shared" si="74"/>
        <v>0</v>
      </c>
      <c r="O502">
        <f t="shared" si="75"/>
        <v>0</v>
      </c>
      <c r="P502">
        <f t="shared" si="76"/>
        <v>0</v>
      </c>
      <c r="Q502">
        <f t="shared" si="77"/>
        <v>0</v>
      </c>
      <c r="R502">
        <f t="shared" si="78"/>
        <v>0</v>
      </c>
      <c r="S502">
        <f t="shared" si="79"/>
        <v>0</v>
      </c>
      <c r="T502">
        <f t="shared" si="80"/>
        <v>0</v>
      </c>
      <c r="U502">
        <f t="shared" si="81"/>
        <v>0</v>
      </c>
      <c r="V502">
        <f t="shared" si="82"/>
        <v>0</v>
      </c>
      <c r="W502">
        <f t="shared" si="87"/>
        <v>0</v>
      </c>
      <c r="X502">
        <f t="shared" si="87"/>
        <v>0</v>
      </c>
      <c r="Y502">
        <f t="shared" si="87"/>
        <v>0</v>
      </c>
      <c r="Z502">
        <f t="shared" si="87"/>
        <v>0</v>
      </c>
      <c r="AA502">
        <f t="shared" si="87"/>
        <v>0</v>
      </c>
      <c r="AB502">
        <f t="shared" si="87"/>
        <v>0</v>
      </c>
      <c r="AC502">
        <f t="shared" si="87"/>
        <v>0</v>
      </c>
      <c r="AD502">
        <f t="shared" si="87"/>
        <v>0</v>
      </c>
      <c r="AE502">
        <f t="shared" si="84"/>
        <v>1</v>
      </c>
    </row>
    <row r="503" spans="2:31" x14ac:dyDescent="0.35">
      <c r="B503" t="s">
        <v>678</v>
      </c>
      <c r="C503">
        <v>461</v>
      </c>
      <c r="D503" t="s">
        <v>107</v>
      </c>
      <c r="E503" s="11">
        <v>42120</v>
      </c>
      <c r="L503">
        <f t="shared" si="72"/>
        <v>1</v>
      </c>
      <c r="M503">
        <f t="shared" si="73"/>
        <v>0</v>
      </c>
      <c r="N503">
        <f t="shared" si="74"/>
        <v>0</v>
      </c>
      <c r="O503">
        <f t="shared" si="75"/>
        <v>0</v>
      </c>
      <c r="P503">
        <f t="shared" si="76"/>
        <v>0</v>
      </c>
      <c r="Q503">
        <f t="shared" si="77"/>
        <v>0</v>
      </c>
      <c r="R503">
        <f t="shared" si="78"/>
        <v>0</v>
      </c>
      <c r="S503">
        <f t="shared" si="79"/>
        <v>0</v>
      </c>
      <c r="T503">
        <f t="shared" si="80"/>
        <v>0</v>
      </c>
      <c r="U503">
        <f t="shared" si="81"/>
        <v>0</v>
      </c>
      <c r="V503">
        <f t="shared" si="82"/>
        <v>0</v>
      </c>
      <c r="W503">
        <f t="shared" si="87"/>
        <v>0</v>
      </c>
      <c r="X503">
        <f t="shared" si="87"/>
        <v>0</v>
      </c>
      <c r="Y503">
        <f t="shared" si="87"/>
        <v>0</v>
      </c>
      <c r="Z503">
        <f t="shared" si="87"/>
        <v>0</v>
      </c>
      <c r="AA503">
        <f t="shared" si="87"/>
        <v>0</v>
      </c>
      <c r="AB503">
        <f t="shared" si="87"/>
        <v>0</v>
      </c>
      <c r="AC503">
        <f t="shared" si="87"/>
        <v>0</v>
      </c>
      <c r="AD503">
        <f t="shared" si="87"/>
        <v>0</v>
      </c>
      <c r="AE503">
        <f t="shared" si="84"/>
        <v>1</v>
      </c>
    </row>
    <row r="504" spans="2:31" x14ac:dyDescent="0.35">
      <c r="B504" t="s">
        <v>679</v>
      </c>
      <c r="C504">
        <v>462</v>
      </c>
      <c r="D504" t="s">
        <v>107</v>
      </c>
      <c r="E504" s="11">
        <v>42120</v>
      </c>
      <c r="L504">
        <f t="shared" si="72"/>
        <v>1</v>
      </c>
      <c r="M504">
        <f t="shared" si="73"/>
        <v>0</v>
      </c>
      <c r="N504">
        <f t="shared" si="74"/>
        <v>0</v>
      </c>
      <c r="O504">
        <f t="shared" si="75"/>
        <v>0</v>
      </c>
      <c r="P504">
        <f t="shared" si="76"/>
        <v>0</v>
      </c>
      <c r="Q504">
        <f t="shared" si="77"/>
        <v>0</v>
      </c>
      <c r="R504">
        <f t="shared" si="78"/>
        <v>0</v>
      </c>
      <c r="S504">
        <f t="shared" si="79"/>
        <v>0</v>
      </c>
      <c r="T504">
        <f t="shared" si="80"/>
        <v>0</v>
      </c>
      <c r="U504">
        <f t="shared" si="81"/>
        <v>0</v>
      </c>
      <c r="V504">
        <f t="shared" si="82"/>
        <v>0</v>
      </c>
      <c r="W504">
        <f t="shared" si="87"/>
        <v>0</v>
      </c>
      <c r="X504">
        <f t="shared" si="87"/>
        <v>0</v>
      </c>
      <c r="Y504">
        <f t="shared" si="87"/>
        <v>0</v>
      </c>
      <c r="Z504">
        <f t="shared" si="87"/>
        <v>0</v>
      </c>
      <c r="AA504">
        <f t="shared" si="87"/>
        <v>0</v>
      </c>
      <c r="AB504">
        <f t="shared" si="87"/>
        <v>0</v>
      </c>
      <c r="AC504">
        <f t="shared" si="87"/>
        <v>0</v>
      </c>
      <c r="AD504">
        <f t="shared" si="87"/>
        <v>0</v>
      </c>
      <c r="AE504">
        <f t="shared" si="84"/>
        <v>1</v>
      </c>
    </row>
    <row r="505" spans="2:31" x14ac:dyDescent="0.35">
      <c r="B505" t="s">
        <v>680</v>
      </c>
      <c r="C505">
        <v>463</v>
      </c>
      <c r="D505" t="s">
        <v>107</v>
      </c>
      <c r="E505" s="11">
        <v>42120</v>
      </c>
      <c r="L505">
        <f t="shared" si="72"/>
        <v>1</v>
      </c>
      <c r="M505">
        <f t="shared" si="73"/>
        <v>0</v>
      </c>
      <c r="N505">
        <f t="shared" si="74"/>
        <v>0</v>
      </c>
      <c r="O505">
        <f t="shared" si="75"/>
        <v>0</v>
      </c>
      <c r="P505">
        <f t="shared" si="76"/>
        <v>0</v>
      </c>
      <c r="Q505">
        <f t="shared" si="77"/>
        <v>0</v>
      </c>
      <c r="R505">
        <f t="shared" si="78"/>
        <v>0</v>
      </c>
      <c r="S505">
        <f t="shared" si="79"/>
        <v>0</v>
      </c>
      <c r="T505">
        <f t="shared" si="80"/>
        <v>0</v>
      </c>
      <c r="U505">
        <f t="shared" si="81"/>
        <v>0</v>
      </c>
      <c r="V505">
        <f t="shared" si="82"/>
        <v>0</v>
      </c>
      <c r="W505">
        <f t="shared" si="87"/>
        <v>0</v>
      </c>
      <c r="X505">
        <f t="shared" si="87"/>
        <v>0</v>
      </c>
      <c r="Y505">
        <f t="shared" si="87"/>
        <v>0</v>
      </c>
      <c r="Z505">
        <f t="shared" si="87"/>
        <v>0</v>
      </c>
      <c r="AA505">
        <f t="shared" si="87"/>
        <v>0</v>
      </c>
      <c r="AB505">
        <f t="shared" si="87"/>
        <v>0</v>
      </c>
      <c r="AC505">
        <f t="shared" si="87"/>
        <v>0</v>
      </c>
      <c r="AD505">
        <f t="shared" si="87"/>
        <v>0</v>
      </c>
      <c r="AE505">
        <f t="shared" si="84"/>
        <v>1</v>
      </c>
    </row>
    <row r="506" spans="2:31" x14ac:dyDescent="0.35">
      <c r="B506" t="s">
        <v>681</v>
      </c>
      <c r="C506">
        <v>464</v>
      </c>
      <c r="D506" t="s">
        <v>107</v>
      </c>
      <c r="E506" s="11">
        <v>42120</v>
      </c>
      <c r="L506">
        <f t="shared" si="72"/>
        <v>1</v>
      </c>
      <c r="M506">
        <f t="shared" si="73"/>
        <v>0</v>
      </c>
      <c r="N506">
        <f t="shared" si="74"/>
        <v>0</v>
      </c>
      <c r="O506">
        <f t="shared" si="75"/>
        <v>0</v>
      </c>
      <c r="P506">
        <f t="shared" si="76"/>
        <v>0</v>
      </c>
      <c r="Q506">
        <f t="shared" si="77"/>
        <v>0</v>
      </c>
      <c r="R506">
        <f t="shared" si="78"/>
        <v>0</v>
      </c>
      <c r="S506">
        <f t="shared" si="79"/>
        <v>0</v>
      </c>
      <c r="T506">
        <f t="shared" si="80"/>
        <v>0</v>
      </c>
      <c r="U506">
        <f t="shared" si="81"/>
        <v>0</v>
      </c>
      <c r="V506">
        <f t="shared" si="82"/>
        <v>0</v>
      </c>
      <c r="W506">
        <f t="shared" si="87"/>
        <v>0</v>
      </c>
      <c r="X506">
        <f t="shared" si="87"/>
        <v>0</v>
      </c>
      <c r="Y506">
        <f t="shared" si="87"/>
        <v>0</v>
      </c>
      <c r="Z506">
        <f t="shared" si="87"/>
        <v>0</v>
      </c>
      <c r="AA506">
        <f t="shared" si="87"/>
        <v>0</v>
      </c>
      <c r="AB506">
        <f t="shared" si="87"/>
        <v>0</v>
      </c>
      <c r="AC506">
        <f t="shared" si="87"/>
        <v>0</v>
      </c>
      <c r="AD506">
        <f t="shared" si="87"/>
        <v>0</v>
      </c>
      <c r="AE506">
        <f t="shared" si="84"/>
        <v>1</v>
      </c>
    </row>
    <row r="507" spans="2:31" x14ac:dyDescent="0.35">
      <c r="B507" t="s">
        <v>682</v>
      </c>
      <c r="C507">
        <v>465</v>
      </c>
      <c r="D507" t="s">
        <v>107</v>
      </c>
      <c r="E507" s="11">
        <v>42120</v>
      </c>
      <c r="L507">
        <f t="shared" si="72"/>
        <v>1</v>
      </c>
      <c r="M507">
        <f t="shared" si="73"/>
        <v>0</v>
      </c>
      <c r="N507">
        <f t="shared" si="74"/>
        <v>0</v>
      </c>
      <c r="O507">
        <f t="shared" si="75"/>
        <v>0</v>
      </c>
      <c r="P507">
        <f t="shared" si="76"/>
        <v>0</v>
      </c>
      <c r="Q507">
        <f t="shared" si="77"/>
        <v>0</v>
      </c>
      <c r="R507">
        <f t="shared" si="78"/>
        <v>0</v>
      </c>
      <c r="S507">
        <f t="shared" si="79"/>
        <v>0</v>
      </c>
      <c r="T507">
        <f t="shared" si="80"/>
        <v>0</v>
      </c>
      <c r="U507">
        <f t="shared" si="81"/>
        <v>0</v>
      </c>
      <c r="V507">
        <f t="shared" si="82"/>
        <v>0</v>
      </c>
      <c r="W507">
        <f t="shared" si="87"/>
        <v>0</v>
      </c>
      <c r="X507">
        <f t="shared" si="87"/>
        <v>0</v>
      </c>
      <c r="Y507">
        <f t="shared" si="87"/>
        <v>0</v>
      </c>
      <c r="Z507">
        <f t="shared" si="87"/>
        <v>0</v>
      </c>
      <c r="AA507">
        <f t="shared" si="87"/>
        <v>0</v>
      </c>
      <c r="AB507">
        <f t="shared" si="87"/>
        <v>0</v>
      </c>
      <c r="AC507">
        <f t="shared" si="87"/>
        <v>0</v>
      </c>
      <c r="AD507">
        <f t="shared" si="87"/>
        <v>0</v>
      </c>
      <c r="AE507">
        <f t="shared" si="84"/>
        <v>1</v>
      </c>
    </row>
    <row r="508" spans="2:31" x14ac:dyDescent="0.35">
      <c r="B508" t="s">
        <v>683</v>
      </c>
      <c r="C508">
        <v>466</v>
      </c>
      <c r="D508" t="s">
        <v>107</v>
      </c>
      <c r="E508" s="11">
        <v>42120</v>
      </c>
      <c r="L508">
        <f t="shared" si="72"/>
        <v>1</v>
      </c>
      <c r="M508">
        <f t="shared" si="73"/>
        <v>0</v>
      </c>
      <c r="N508">
        <f t="shared" si="74"/>
        <v>0</v>
      </c>
      <c r="O508">
        <f t="shared" si="75"/>
        <v>0</v>
      </c>
      <c r="P508">
        <f t="shared" si="76"/>
        <v>0</v>
      </c>
      <c r="Q508">
        <f t="shared" si="77"/>
        <v>0</v>
      </c>
      <c r="R508">
        <f t="shared" si="78"/>
        <v>0</v>
      </c>
      <c r="S508">
        <f t="shared" si="79"/>
        <v>0</v>
      </c>
      <c r="T508">
        <f t="shared" si="80"/>
        <v>0</v>
      </c>
      <c r="U508">
        <f t="shared" si="81"/>
        <v>0</v>
      </c>
      <c r="V508">
        <f t="shared" si="82"/>
        <v>0</v>
      </c>
      <c r="W508">
        <f t="shared" si="87"/>
        <v>0</v>
      </c>
      <c r="X508">
        <f t="shared" si="87"/>
        <v>0</v>
      </c>
      <c r="Y508">
        <f t="shared" si="87"/>
        <v>0</v>
      </c>
      <c r="Z508">
        <f t="shared" si="87"/>
        <v>0</v>
      </c>
      <c r="AA508">
        <f t="shared" si="87"/>
        <v>0</v>
      </c>
      <c r="AB508">
        <f t="shared" si="87"/>
        <v>0</v>
      </c>
      <c r="AC508">
        <f t="shared" si="87"/>
        <v>0</v>
      </c>
      <c r="AD508">
        <f t="shared" si="87"/>
        <v>0</v>
      </c>
      <c r="AE508">
        <f t="shared" si="84"/>
        <v>1</v>
      </c>
    </row>
    <row r="509" spans="2:31" x14ac:dyDescent="0.35">
      <c r="B509" t="s">
        <v>684</v>
      </c>
      <c r="C509">
        <v>467</v>
      </c>
      <c r="D509" t="s">
        <v>107</v>
      </c>
      <c r="E509" s="11">
        <v>42120</v>
      </c>
      <c r="L509">
        <f t="shared" si="72"/>
        <v>1</v>
      </c>
      <c r="M509">
        <f t="shared" si="73"/>
        <v>0</v>
      </c>
      <c r="N509">
        <f t="shared" si="74"/>
        <v>0</v>
      </c>
      <c r="O509">
        <f t="shared" si="75"/>
        <v>0</v>
      </c>
      <c r="P509">
        <f t="shared" si="76"/>
        <v>0</v>
      </c>
      <c r="Q509">
        <f t="shared" si="77"/>
        <v>0</v>
      </c>
      <c r="R509">
        <f t="shared" si="78"/>
        <v>0</v>
      </c>
      <c r="S509">
        <f t="shared" si="79"/>
        <v>0</v>
      </c>
      <c r="T509">
        <f t="shared" si="80"/>
        <v>0</v>
      </c>
      <c r="U509">
        <f t="shared" si="81"/>
        <v>0</v>
      </c>
      <c r="V509">
        <f t="shared" si="82"/>
        <v>0</v>
      </c>
      <c r="W509">
        <f t="shared" si="87"/>
        <v>0</v>
      </c>
      <c r="X509">
        <f t="shared" si="87"/>
        <v>0</v>
      </c>
      <c r="Y509">
        <f t="shared" si="87"/>
        <v>0</v>
      </c>
      <c r="Z509">
        <f t="shared" si="87"/>
        <v>0</v>
      </c>
      <c r="AA509">
        <f t="shared" si="87"/>
        <v>0</v>
      </c>
      <c r="AB509">
        <f t="shared" si="87"/>
        <v>0</v>
      </c>
      <c r="AC509">
        <f t="shared" si="87"/>
        <v>0</v>
      </c>
      <c r="AD509">
        <f t="shared" si="87"/>
        <v>0</v>
      </c>
      <c r="AE509">
        <f t="shared" si="84"/>
        <v>1</v>
      </c>
    </row>
    <row r="510" spans="2:31" x14ac:dyDescent="0.35">
      <c r="B510" t="s">
        <v>685</v>
      </c>
      <c r="C510">
        <v>468</v>
      </c>
      <c r="D510" t="s">
        <v>107</v>
      </c>
      <c r="E510" s="11">
        <v>42120</v>
      </c>
      <c r="L510">
        <f t="shared" si="72"/>
        <v>1</v>
      </c>
      <c r="M510">
        <f t="shared" si="73"/>
        <v>0</v>
      </c>
      <c r="N510">
        <f t="shared" si="74"/>
        <v>0</v>
      </c>
      <c r="O510">
        <f t="shared" si="75"/>
        <v>0</v>
      </c>
      <c r="P510">
        <f t="shared" si="76"/>
        <v>0</v>
      </c>
      <c r="Q510">
        <f t="shared" si="77"/>
        <v>0</v>
      </c>
      <c r="R510">
        <f t="shared" si="78"/>
        <v>0</v>
      </c>
      <c r="S510">
        <f t="shared" si="79"/>
        <v>0</v>
      </c>
      <c r="T510">
        <f t="shared" si="80"/>
        <v>0</v>
      </c>
      <c r="U510">
        <f t="shared" si="81"/>
        <v>0</v>
      </c>
      <c r="V510">
        <f t="shared" si="82"/>
        <v>0</v>
      </c>
      <c r="W510">
        <f t="shared" si="87"/>
        <v>0</v>
      </c>
      <c r="X510">
        <f t="shared" si="87"/>
        <v>0</v>
      </c>
      <c r="Y510">
        <f t="shared" si="87"/>
        <v>0</v>
      </c>
      <c r="Z510">
        <f t="shared" si="87"/>
        <v>0</v>
      </c>
      <c r="AA510">
        <f t="shared" si="87"/>
        <v>0</v>
      </c>
      <c r="AB510">
        <f t="shared" si="87"/>
        <v>0</v>
      </c>
      <c r="AC510">
        <f t="shared" si="87"/>
        <v>0</v>
      </c>
      <c r="AD510">
        <f t="shared" si="87"/>
        <v>0</v>
      </c>
      <c r="AE510">
        <f t="shared" si="84"/>
        <v>1</v>
      </c>
    </row>
    <row r="511" spans="2:31" x14ac:dyDescent="0.35">
      <c r="B511" t="s">
        <v>686</v>
      </c>
      <c r="C511">
        <v>469</v>
      </c>
      <c r="D511" t="s">
        <v>107</v>
      </c>
      <c r="E511" s="11">
        <v>42120</v>
      </c>
      <c r="L511">
        <f t="shared" si="72"/>
        <v>1</v>
      </c>
      <c r="M511">
        <f t="shared" si="73"/>
        <v>0</v>
      </c>
      <c r="N511">
        <f t="shared" si="74"/>
        <v>0</v>
      </c>
      <c r="O511">
        <f t="shared" si="75"/>
        <v>0</v>
      </c>
      <c r="P511">
        <f t="shared" si="76"/>
        <v>0</v>
      </c>
      <c r="Q511">
        <f t="shared" si="77"/>
        <v>0</v>
      </c>
      <c r="R511">
        <f t="shared" si="78"/>
        <v>0</v>
      </c>
      <c r="S511">
        <f t="shared" si="79"/>
        <v>0</v>
      </c>
      <c r="T511">
        <f t="shared" si="80"/>
        <v>0</v>
      </c>
      <c r="U511">
        <f t="shared" si="81"/>
        <v>0</v>
      </c>
      <c r="V511">
        <f t="shared" si="82"/>
        <v>0</v>
      </c>
      <c r="W511">
        <f t="shared" si="87"/>
        <v>0</v>
      </c>
      <c r="X511">
        <f t="shared" si="87"/>
        <v>0</v>
      </c>
      <c r="Y511">
        <f t="shared" si="87"/>
        <v>0</v>
      </c>
      <c r="Z511">
        <f t="shared" si="87"/>
        <v>0</v>
      </c>
      <c r="AA511">
        <f t="shared" si="87"/>
        <v>0</v>
      </c>
      <c r="AB511">
        <f t="shared" si="87"/>
        <v>0</v>
      </c>
      <c r="AC511">
        <f t="shared" si="87"/>
        <v>0</v>
      </c>
      <c r="AD511">
        <f t="shared" si="87"/>
        <v>0</v>
      </c>
      <c r="AE511">
        <f t="shared" si="84"/>
        <v>1</v>
      </c>
    </row>
    <row r="512" spans="2:31" x14ac:dyDescent="0.35">
      <c r="B512" t="s">
        <v>687</v>
      </c>
      <c r="C512">
        <v>470</v>
      </c>
      <c r="D512" t="s">
        <v>107</v>
      </c>
      <c r="E512" s="11">
        <v>42120</v>
      </c>
      <c r="L512">
        <f t="shared" si="72"/>
        <v>1</v>
      </c>
      <c r="M512">
        <f t="shared" si="73"/>
        <v>0</v>
      </c>
      <c r="N512">
        <f t="shared" si="74"/>
        <v>0</v>
      </c>
      <c r="O512">
        <f t="shared" si="75"/>
        <v>0</v>
      </c>
      <c r="P512">
        <f t="shared" si="76"/>
        <v>0</v>
      </c>
      <c r="Q512">
        <f t="shared" si="77"/>
        <v>0</v>
      </c>
      <c r="R512">
        <f t="shared" si="78"/>
        <v>0</v>
      </c>
      <c r="S512">
        <f t="shared" si="79"/>
        <v>0</v>
      </c>
      <c r="T512">
        <f t="shared" si="80"/>
        <v>0</v>
      </c>
      <c r="U512">
        <f t="shared" si="81"/>
        <v>0</v>
      </c>
      <c r="V512">
        <f t="shared" si="82"/>
        <v>0</v>
      </c>
      <c r="W512">
        <f t="shared" si="87"/>
        <v>0</v>
      </c>
      <c r="X512">
        <f t="shared" si="87"/>
        <v>0</v>
      </c>
      <c r="Y512">
        <f t="shared" si="87"/>
        <v>0</v>
      </c>
      <c r="Z512">
        <f t="shared" si="87"/>
        <v>0</v>
      </c>
      <c r="AA512">
        <f t="shared" si="87"/>
        <v>0</v>
      </c>
      <c r="AB512">
        <f t="shared" si="87"/>
        <v>0</v>
      </c>
      <c r="AC512">
        <f t="shared" si="87"/>
        <v>0</v>
      </c>
      <c r="AD512">
        <f t="shared" si="87"/>
        <v>0</v>
      </c>
      <c r="AE512">
        <f t="shared" si="84"/>
        <v>1</v>
      </c>
    </row>
    <row r="513" spans="2:31" x14ac:dyDescent="0.35">
      <c r="B513" t="s">
        <v>688</v>
      </c>
      <c r="C513">
        <v>471</v>
      </c>
      <c r="D513" t="s">
        <v>107</v>
      </c>
      <c r="E513" s="11">
        <v>42120</v>
      </c>
      <c r="L513">
        <f t="shared" si="72"/>
        <v>1</v>
      </c>
      <c r="M513">
        <f t="shared" si="73"/>
        <v>0</v>
      </c>
      <c r="N513">
        <f t="shared" si="74"/>
        <v>0</v>
      </c>
      <c r="O513">
        <f t="shared" si="75"/>
        <v>0</v>
      </c>
      <c r="P513">
        <f t="shared" si="76"/>
        <v>0</v>
      </c>
      <c r="Q513">
        <f t="shared" si="77"/>
        <v>0</v>
      </c>
      <c r="R513">
        <f t="shared" si="78"/>
        <v>0</v>
      </c>
      <c r="S513">
        <f t="shared" si="79"/>
        <v>0</v>
      </c>
      <c r="T513">
        <f t="shared" si="80"/>
        <v>0</v>
      </c>
      <c r="U513">
        <f t="shared" si="81"/>
        <v>0</v>
      </c>
      <c r="V513">
        <f t="shared" si="82"/>
        <v>0</v>
      </c>
      <c r="W513">
        <f t="shared" si="87"/>
        <v>0</v>
      </c>
      <c r="X513">
        <f t="shared" si="87"/>
        <v>0</v>
      </c>
      <c r="Y513">
        <f t="shared" si="87"/>
        <v>0</v>
      </c>
      <c r="Z513">
        <f t="shared" si="87"/>
        <v>0</v>
      </c>
      <c r="AA513">
        <f t="shared" si="87"/>
        <v>0</v>
      </c>
      <c r="AB513">
        <f t="shared" si="87"/>
        <v>0</v>
      </c>
      <c r="AC513">
        <f t="shared" si="87"/>
        <v>0</v>
      </c>
      <c r="AD513">
        <f t="shared" si="87"/>
        <v>0</v>
      </c>
      <c r="AE513">
        <f t="shared" si="84"/>
        <v>1</v>
      </c>
    </row>
    <row r="514" spans="2:31" x14ac:dyDescent="0.35">
      <c r="B514" t="s">
        <v>689</v>
      </c>
      <c r="C514">
        <v>472</v>
      </c>
      <c r="D514" t="s">
        <v>107</v>
      </c>
      <c r="E514" s="11">
        <v>42120</v>
      </c>
      <c r="L514">
        <f t="shared" si="72"/>
        <v>1</v>
      </c>
      <c r="M514">
        <f t="shared" si="73"/>
        <v>0</v>
      </c>
      <c r="N514">
        <f t="shared" si="74"/>
        <v>0</v>
      </c>
      <c r="O514">
        <f t="shared" si="75"/>
        <v>0</v>
      </c>
      <c r="P514">
        <f t="shared" si="76"/>
        <v>0</v>
      </c>
      <c r="Q514">
        <f t="shared" si="77"/>
        <v>0</v>
      </c>
      <c r="R514">
        <f t="shared" si="78"/>
        <v>0</v>
      </c>
      <c r="S514">
        <f t="shared" si="79"/>
        <v>0</v>
      </c>
      <c r="T514">
        <f t="shared" si="80"/>
        <v>0</v>
      </c>
      <c r="U514">
        <f t="shared" si="81"/>
        <v>0</v>
      </c>
      <c r="V514">
        <f t="shared" si="82"/>
        <v>0</v>
      </c>
      <c r="W514">
        <f t="shared" si="87"/>
        <v>0</v>
      </c>
      <c r="X514">
        <f t="shared" si="87"/>
        <v>0</v>
      </c>
      <c r="Y514">
        <f t="shared" si="87"/>
        <v>0</v>
      </c>
      <c r="Z514">
        <f t="shared" si="87"/>
        <v>0</v>
      </c>
      <c r="AA514">
        <f t="shared" si="87"/>
        <v>0</v>
      </c>
      <c r="AB514">
        <f t="shared" si="87"/>
        <v>0</v>
      </c>
      <c r="AC514">
        <f t="shared" si="87"/>
        <v>0</v>
      </c>
      <c r="AD514">
        <f t="shared" si="87"/>
        <v>0</v>
      </c>
      <c r="AE514">
        <f t="shared" si="84"/>
        <v>1</v>
      </c>
    </row>
    <row r="515" spans="2:31" x14ac:dyDescent="0.35">
      <c r="B515" t="s">
        <v>690</v>
      </c>
      <c r="C515">
        <v>473</v>
      </c>
      <c r="D515" t="s">
        <v>107</v>
      </c>
      <c r="E515" s="11">
        <v>42120</v>
      </c>
      <c r="L515">
        <f t="shared" ref="L515:L530" si="88">IF(AND(OR($E515= L$1, $E515&gt; L$1), OR($E515= L$2, $E515&lt; L$2)), 1, 0)</f>
        <v>1</v>
      </c>
      <c r="M515">
        <f t="shared" ref="M515:M530" si="89">IF(AND(OR($E515= $M$1, $E515&gt; $M$1), OR($E515= $M$2, $E515&lt; $M$2)), 1, 0)</f>
        <v>0</v>
      </c>
      <c r="N515">
        <f t="shared" ref="N515:N530" si="90">IF(AND(OR($E515= $N$1, $E515&gt; $N$1), OR($E515= $N$2, $E515&lt; $N$2)), 1, 0)</f>
        <v>0</v>
      </c>
      <c r="O515">
        <f t="shared" ref="O515:O530" si="91">IF(AND(OR($E515= $O$1, $E515&gt; $O$1), OR($E515= $O$2, $E515&lt; $O$2)), 1, 0)</f>
        <v>0</v>
      </c>
      <c r="P515">
        <f t="shared" ref="P515:P530" si="92">IF(AND(OR($E515= $P$1, $E515&gt; $P$1), OR($E515= $P$2, $E515&lt; $P$2)), 1, 0)</f>
        <v>0</v>
      </c>
      <c r="Q515">
        <f t="shared" ref="Q515:Q530" si="93">IF(AND(OR($E515= $Q$1, $E515&gt; $Q$1), OR($E515= $Q$2, $E515&lt; $Q$2)), 1, 0)</f>
        <v>0</v>
      </c>
      <c r="R515">
        <f t="shared" ref="R515:R530" si="94">IF(AND(OR($E515= $R$1, $E515&gt; $R$1), OR($E515= $R$2, $E515&lt; $R$2)), 1, 0)</f>
        <v>0</v>
      </c>
      <c r="S515">
        <f t="shared" ref="S515:S530" si="95">IF(AND(OR($E515= $S$1, $E515&gt; $S$1), OR($E515= $S$2, $E515&lt; $S$2)), 1, 0)</f>
        <v>0</v>
      </c>
      <c r="T515">
        <f t="shared" ref="T515:T530" si="96">IF(AND(OR($E515= $T$1, $E515&gt; $T$1), OR($E515= $T$2, $E515&lt; $T$2)), 1, 0)</f>
        <v>0</v>
      </c>
      <c r="U515">
        <f t="shared" ref="U515:U530" si="97">IF(AND(OR($E515= $U$1, $E515&gt; $U$1), OR($E515= $U$2, $E515&lt; $U$2)), 1, 0)</f>
        <v>0</v>
      </c>
      <c r="V515">
        <f t="shared" ref="V515:V530" si="98">IF(AND(OR($E515= $V$1, $E515&gt; $V$1), OR($E515= $V$2, $E515&lt; $V$2)), 1, 0)</f>
        <v>0</v>
      </c>
      <c r="W515">
        <f t="shared" si="87"/>
        <v>0</v>
      </c>
      <c r="X515">
        <f t="shared" si="87"/>
        <v>0</v>
      </c>
      <c r="Y515">
        <f t="shared" si="87"/>
        <v>0</v>
      </c>
      <c r="Z515">
        <f t="shared" si="87"/>
        <v>0</v>
      </c>
      <c r="AA515">
        <f t="shared" si="87"/>
        <v>0</v>
      </c>
      <c r="AB515">
        <f t="shared" si="87"/>
        <v>0</v>
      </c>
      <c r="AC515">
        <f t="shared" si="87"/>
        <v>0</v>
      </c>
      <c r="AD515">
        <f t="shared" si="87"/>
        <v>0</v>
      </c>
      <c r="AE515">
        <f t="shared" si="84"/>
        <v>1</v>
      </c>
    </row>
    <row r="516" spans="2:31" x14ac:dyDescent="0.35">
      <c r="B516" t="s">
        <v>691</v>
      </c>
      <c r="C516">
        <v>474</v>
      </c>
      <c r="D516" t="s">
        <v>107</v>
      </c>
      <c r="E516" s="11">
        <v>42120</v>
      </c>
      <c r="L516">
        <f t="shared" si="88"/>
        <v>1</v>
      </c>
      <c r="M516">
        <f t="shared" si="89"/>
        <v>0</v>
      </c>
      <c r="N516">
        <f t="shared" si="90"/>
        <v>0</v>
      </c>
      <c r="O516">
        <f t="shared" si="91"/>
        <v>0</v>
      </c>
      <c r="P516">
        <f t="shared" si="92"/>
        <v>0</v>
      </c>
      <c r="Q516">
        <f t="shared" si="93"/>
        <v>0</v>
      </c>
      <c r="R516">
        <f t="shared" si="94"/>
        <v>0</v>
      </c>
      <c r="S516">
        <f t="shared" si="95"/>
        <v>0</v>
      </c>
      <c r="T516">
        <f t="shared" si="96"/>
        <v>0</v>
      </c>
      <c r="U516">
        <f t="shared" si="97"/>
        <v>0</v>
      </c>
      <c r="V516">
        <f t="shared" si="98"/>
        <v>0</v>
      </c>
      <c r="W516">
        <f t="shared" si="87"/>
        <v>0</v>
      </c>
      <c r="X516">
        <f t="shared" si="87"/>
        <v>0</v>
      </c>
      <c r="Y516">
        <f t="shared" si="87"/>
        <v>0</v>
      </c>
      <c r="Z516">
        <f t="shared" si="87"/>
        <v>0</v>
      </c>
      <c r="AA516">
        <f t="shared" si="87"/>
        <v>0</v>
      </c>
      <c r="AB516">
        <f t="shared" si="87"/>
        <v>0</v>
      </c>
      <c r="AC516">
        <f t="shared" si="87"/>
        <v>0</v>
      </c>
      <c r="AD516">
        <f t="shared" si="87"/>
        <v>0</v>
      </c>
      <c r="AE516">
        <f t="shared" si="84"/>
        <v>1</v>
      </c>
    </row>
    <row r="517" spans="2:31" x14ac:dyDescent="0.35">
      <c r="B517" t="s">
        <v>692</v>
      </c>
      <c r="C517">
        <v>475</v>
      </c>
      <c r="D517" t="s">
        <v>107</v>
      </c>
      <c r="E517" s="11">
        <v>42120</v>
      </c>
      <c r="L517">
        <f t="shared" si="88"/>
        <v>1</v>
      </c>
      <c r="M517">
        <f t="shared" si="89"/>
        <v>0</v>
      </c>
      <c r="N517">
        <f t="shared" si="90"/>
        <v>0</v>
      </c>
      <c r="O517">
        <f t="shared" si="91"/>
        <v>0</v>
      </c>
      <c r="P517">
        <f t="shared" si="92"/>
        <v>0</v>
      </c>
      <c r="Q517">
        <f t="shared" si="93"/>
        <v>0</v>
      </c>
      <c r="R517">
        <f t="shared" si="94"/>
        <v>0</v>
      </c>
      <c r="S517">
        <f t="shared" si="95"/>
        <v>0</v>
      </c>
      <c r="T517">
        <f t="shared" si="96"/>
        <v>0</v>
      </c>
      <c r="U517">
        <f t="shared" si="97"/>
        <v>0</v>
      </c>
      <c r="V517">
        <f t="shared" si="98"/>
        <v>0</v>
      </c>
      <c r="W517">
        <f t="shared" si="87"/>
        <v>0</v>
      </c>
      <c r="X517">
        <f t="shared" si="87"/>
        <v>0</v>
      </c>
      <c r="Y517">
        <f t="shared" si="87"/>
        <v>0</v>
      </c>
      <c r="Z517">
        <f t="shared" si="87"/>
        <v>0</v>
      </c>
      <c r="AA517">
        <f t="shared" si="87"/>
        <v>0</v>
      </c>
      <c r="AB517">
        <f t="shared" si="87"/>
        <v>0</v>
      </c>
      <c r="AC517">
        <f t="shared" si="87"/>
        <v>0</v>
      </c>
      <c r="AD517">
        <f t="shared" si="87"/>
        <v>0</v>
      </c>
      <c r="AE517">
        <f t="shared" ref="AE517:AE530" si="99">SUM(L517:AD517)</f>
        <v>1</v>
      </c>
    </row>
    <row r="518" spans="2:31" x14ac:dyDescent="0.35">
      <c r="B518" t="s">
        <v>693</v>
      </c>
      <c r="C518">
        <v>476</v>
      </c>
      <c r="D518" t="s">
        <v>107</v>
      </c>
      <c r="E518" s="11">
        <v>42120</v>
      </c>
      <c r="L518">
        <f t="shared" si="88"/>
        <v>1</v>
      </c>
      <c r="M518">
        <f t="shared" si="89"/>
        <v>0</v>
      </c>
      <c r="N518">
        <f t="shared" si="90"/>
        <v>0</v>
      </c>
      <c r="O518">
        <f t="shared" si="91"/>
        <v>0</v>
      </c>
      <c r="P518">
        <f t="shared" si="92"/>
        <v>0</v>
      </c>
      <c r="Q518">
        <f t="shared" si="93"/>
        <v>0</v>
      </c>
      <c r="R518">
        <f t="shared" si="94"/>
        <v>0</v>
      </c>
      <c r="S518">
        <f t="shared" si="95"/>
        <v>0</v>
      </c>
      <c r="T518">
        <f t="shared" si="96"/>
        <v>0</v>
      </c>
      <c r="U518">
        <f t="shared" si="97"/>
        <v>0</v>
      </c>
      <c r="V518">
        <f t="shared" si="98"/>
        <v>0</v>
      </c>
      <c r="W518">
        <f t="shared" si="87"/>
        <v>0</v>
      </c>
      <c r="X518">
        <f t="shared" si="87"/>
        <v>0</v>
      </c>
      <c r="Y518">
        <f t="shared" si="87"/>
        <v>0</v>
      </c>
      <c r="Z518">
        <f t="shared" si="87"/>
        <v>0</v>
      </c>
      <c r="AA518">
        <f t="shared" si="87"/>
        <v>0</v>
      </c>
      <c r="AB518">
        <f t="shared" si="87"/>
        <v>0</v>
      </c>
      <c r="AC518">
        <f t="shared" si="87"/>
        <v>0</v>
      </c>
      <c r="AD518">
        <f t="shared" si="87"/>
        <v>0</v>
      </c>
      <c r="AE518">
        <f t="shared" si="99"/>
        <v>1</v>
      </c>
    </row>
    <row r="519" spans="2:31" x14ac:dyDescent="0.35">
      <c r="B519" t="s">
        <v>694</v>
      </c>
      <c r="C519">
        <v>477</v>
      </c>
      <c r="D519" t="s">
        <v>107</v>
      </c>
      <c r="E519" s="11">
        <v>42120</v>
      </c>
      <c r="L519">
        <f t="shared" si="88"/>
        <v>1</v>
      </c>
      <c r="M519">
        <f t="shared" si="89"/>
        <v>0</v>
      </c>
      <c r="N519">
        <f t="shared" si="90"/>
        <v>0</v>
      </c>
      <c r="O519">
        <f t="shared" si="91"/>
        <v>0</v>
      </c>
      <c r="P519">
        <f t="shared" si="92"/>
        <v>0</v>
      </c>
      <c r="Q519">
        <f t="shared" si="93"/>
        <v>0</v>
      </c>
      <c r="R519">
        <f t="shared" si="94"/>
        <v>0</v>
      </c>
      <c r="S519">
        <f t="shared" si="95"/>
        <v>0</v>
      </c>
      <c r="T519">
        <f t="shared" si="96"/>
        <v>0</v>
      </c>
      <c r="U519">
        <f t="shared" si="97"/>
        <v>0</v>
      </c>
      <c r="V519">
        <f t="shared" si="98"/>
        <v>0</v>
      </c>
      <c r="W519">
        <f t="shared" si="87"/>
        <v>0</v>
      </c>
      <c r="X519">
        <f t="shared" si="87"/>
        <v>0</v>
      </c>
      <c r="Y519">
        <f t="shared" si="87"/>
        <v>0</v>
      </c>
      <c r="Z519">
        <f t="shared" si="87"/>
        <v>0</v>
      </c>
      <c r="AA519">
        <f t="shared" si="87"/>
        <v>0</v>
      </c>
      <c r="AB519">
        <f t="shared" si="87"/>
        <v>0</v>
      </c>
      <c r="AC519">
        <f t="shared" si="87"/>
        <v>0</v>
      </c>
      <c r="AD519">
        <f t="shared" si="87"/>
        <v>0</v>
      </c>
      <c r="AE519">
        <f t="shared" si="99"/>
        <v>1</v>
      </c>
    </row>
    <row r="520" spans="2:31" x14ac:dyDescent="0.35">
      <c r="B520" t="s">
        <v>695</v>
      </c>
      <c r="C520">
        <v>478</v>
      </c>
      <c r="D520" t="s">
        <v>107</v>
      </c>
      <c r="E520" s="11">
        <v>42120</v>
      </c>
      <c r="L520">
        <f t="shared" si="88"/>
        <v>1</v>
      </c>
      <c r="M520">
        <f t="shared" si="89"/>
        <v>0</v>
      </c>
      <c r="N520">
        <f t="shared" si="90"/>
        <v>0</v>
      </c>
      <c r="O520">
        <f t="shared" si="91"/>
        <v>0</v>
      </c>
      <c r="P520">
        <f t="shared" si="92"/>
        <v>0</v>
      </c>
      <c r="Q520">
        <f t="shared" si="93"/>
        <v>0</v>
      </c>
      <c r="R520">
        <f t="shared" si="94"/>
        <v>0</v>
      </c>
      <c r="S520">
        <f t="shared" si="95"/>
        <v>0</v>
      </c>
      <c r="T520">
        <f t="shared" si="96"/>
        <v>0</v>
      </c>
      <c r="U520">
        <f t="shared" si="97"/>
        <v>0</v>
      </c>
      <c r="V520">
        <f t="shared" si="98"/>
        <v>0</v>
      </c>
      <c r="W520">
        <f t="shared" si="87"/>
        <v>0</v>
      </c>
      <c r="X520">
        <f t="shared" si="87"/>
        <v>0</v>
      </c>
      <c r="Y520">
        <f t="shared" si="87"/>
        <v>0</v>
      </c>
      <c r="Z520">
        <f t="shared" si="87"/>
        <v>0</v>
      </c>
      <c r="AA520">
        <f t="shared" si="87"/>
        <v>0</v>
      </c>
      <c r="AB520">
        <f t="shared" si="87"/>
        <v>0</v>
      </c>
      <c r="AC520">
        <f t="shared" si="87"/>
        <v>0</v>
      </c>
      <c r="AD520">
        <f t="shared" ref="X520:AD530" si="100">IF(AND(OR($E520= $W$1, $E520&gt; $W$1), OR($E520= $W$2, $E520&lt; $W$2)), 1, 0)</f>
        <v>0</v>
      </c>
      <c r="AE520">
        <f t="shared" si="99"/>
        <v>1</v>
      </c>
    </row>
    <row r="521" spans="2:31" x14ac:dyDescent="0.35">
      <c r="B521" t="s">
        <v>696</v>
      </c>
      <c r="C521">
        <v>479</v>
      </c>
      <c r="D521" t="s">
        <v>107</v>
      </c>
      <c r="E521" s="11">
        <v>42120</v>
      </c>
      <c r="L521">
        <f t="shared" si="88"/>
        <v>1</v>
      </c>
      <c r="M521">
        <f t="shared" si="89"/>
        <v>0</v>
      </c>
      <c r="N521">
        <f t="shared" si="90"/>
        <v>0</v>
      </c>
      <c r="O521">
        <f t="shared" si="91"/>
        <v>0</v>
      </c>
      <c r="P521">
        <f t="shared" si="92"/>
        <v>0</v>
      </c>
      <c r="Q521">
        <f t="shared" si="93"/>
        <v>0</v>
      </c>
      <c r="R521">
        <f t="shared" si="94"/>
        <v>0</v>
      </c>
      <c r="S521">
        <f t="shared" si="95"/>
        <v>0</v>
      </c>
      <c r="T521">
        <f t="shared" si="96"/>
        <v>0</v>
      </c>
      <c r="U521">
        <f t="shared" si="97"/>
        <v>0</v>
      </c>
      <c r="V521">
        <f t="shared" si="98"/>
        <v>0</v>
      </c>
      <c r="W521">
        <f t="shared" ref="W521:W530" si="101">IF(AND(OR($E521= $W$1, $E521&gt; $W$1), OR($E521= $W$2, $E521&lt; $W$2)), 1, 0)</f>
        <v>0</v>
      </c>
      <c r="X521">
        <f t="shared" si="100"/>
        <v>0</v>
      </c>
      <c r="Y521">
        <f t="shared" si="100"/>
        <v>0</v>
      </c>
      <c r="Z521">
        <f t="shared" si="100"/>
        <v>0</v>
      </c>
      <c r="AA521">
        <f t="shared" si="100"/>
        <v>0</v>
      </c>
      <c r="AB521">
        <f t="shared" si="100"/>
        <v>0</v>
      </c>
      <c r="AC521">
        <f t="shared" si="100"/>
        <v>0</v>
      </c>
      <c r="AD521">
        <f t="shared" si="100"/>
        <v>0</v>
      </c>
      <c r="AE521">
        <f t="shared" si="99"/>
        <v>1</v>
      </c>
    </row>
    <row r="522" spans="2:31" x14ac:dyDescent="0.35">
      <c r="B522" t="s">
        <v>697</v>
      </c>
      <c r="C522">
        <v>480</v>
      </c>
      <c r="D522" t="s">
        <v>107</v>
      </c>
      <c r="E522" s="11">
        <v>42120</v>
      </c>
      <c r="L522">
        <f t="shared" si="88"/>
        <v>1</v>
      </c>
      <c r="M522">
        <f t="shared" si="89"/>
        <v>0</v>
      </c>
      <c r="N522">
        <f t="shared" si="90"/>
        <v>0</v>
      </c>
      <c r="O522">
        <f t="shared" si="91"/>
        <v>0</v>
      </c>
      <c r="P522">
        <f t="shared" si="92"/>
        <v>0</v>
      </c>
      <c r="Q522">
        <f t="shared" si="93"/>
        <v>0</v>
      </c>
      <c r="R522">
        <f t="shared" si="94"/>
        <v>0</v>
      </c>
      <c r="S522">
        <f t="shared" si="95"/>
        <v>0</v>
      </c>
      <c r="T522">
        <f t="shared" si="96"/>
        <v>0</v>
      </c>
      <c r="U522">
        <f t="shared" si="97"/>
        <v>0</v>
      </c>
      <c r="V522">
        <f t="shared" si="98"/>
        <v>0</v>
      </c>
      <c r="W522">
        <f t="shared" si="101"/>
        <v>0</v>
      </c>
      <c r="X522">
        <f t="shared" si="100"/>
        <v>0</v>
      </c>
      <c r="Y522">
        <f t="shared" si="100"/>
        <v>0</v>
      </c>
      <c r="Z522">
        <f t="shared" si="100"/>
        <v>0</v>
      </c>
      <c r="AA522">
        <f t="shared" si="100"/>
        <v>0</v>
      </c>
      <c r="AB522">
        <f t="shared" si="100"/>
        <v>0</v>
      </c>
      <c r="AC522">
        <f t="shared" si="100"/>
        <v>0</v>
      </c>
      <c r="AD522">
        <f t="shared" si="100"/>
        <v>0</v>
      </c>
      <c r="AE522">
        <f t="shared" si="99"/>
        <v>1</v>
      </c>
    </row>
    <row r="523" spans="2:31" x14ac:dyDescent="0.35">
      <c r="B523" t="s">
        <v>698</v>
      </c>
      <c r="C523">
        <v>481</v>
      </c>
      <c r="D523" t="s">
        <v>107</v>
      </c>
      <c r="E523" s="11">
        <v>42120</v>
      </c>
      <c r="L523">
        <f t="shared" si="88"/>
        <v>1</v>
      </c>
      <c r="M523">
        <f t="shared" si="89"/>
        <v>0</v>
      </c>
      <c r="N523">
        <f t="shared" si="90"/>
        <v>0</v>
      </c>
      <c r="O523">
        <f t="shared" si="91"/>
        <v>0</v>
      </c>
      <c r="P523">
        <f t="shared" si="92"/>
        <v>0</v>
      </c>
      <c r="Q523">
        <f t="shared" si="93"/>
        <v>0</v>
      </c>
      <c r="R523">
        <f t="shared" si="94"/>
        <v>0</v>
      </c>
      <c r="S523">
        <f t="shared" si="95"/>
        <v>0</v>
      </c>
      <c r="T523">
        <f t="shared" si="96"/>
        <v>0</v>
      </c>
      <c r="U523">
        <f t="shared" si="97"/>
        <v>0</v>
      </c>
      <c r="V523">
        <f t="shared" si="98"/>
        <v>0</v>
      </c>
      <c r="W523">
        <f t="shared" si="101"/>
        <v>0</v>
      </c>
      <c r="X523">
        <f t="shared" si="100"/>
        <v>0</v>
      </c>
      <c r="Y523">
        <f t="shared" si="100"/>
        <v>0</v>
      </c>
      <c r="Z523">
        <f t="shared" si="100"/>
        <v>0</v>
      </c>
      <c r="AA523">
        <f t="shared" si="100"/>
        <v>0</v>
      </c>
      <c r="AB523">
        <f t="shared" si="100"/>
        <v>0</v>
      </c>
      <c r="AC523">
        <f t="shared" si="100"/>
        <v>0</v>
      </c>
      <c r="AD523">
        <f t="shared" si="100"/>
        <v>0</v>
      </c>
      <c r="AE523">
        <f t="shared" si="99"/>
        <v>1</v>
      </c>
    </row>
    <row r="524" spans="2:31" x14ac:dyDescent="0.35">
      <c r="B524" t="s">
        <v>699</v>
      </c>
      <c r="C524">
        <v>482</v>
      </c>
      <c r="D524" t="s">
        <v>107</v>
      </c>
      <c r="E524" s="11">
        <v>42120</v>
      </c>
      <c r="L524">
        <f t="shared" si="88"/>
        <v>1</v>
      </c>
      <c r="M524">
        <f t="shared" si="89"/>
        <v>0</v>
      </c>
      <c r="N524">
        <f t="shared" si="90"/>
        <v>0</v>
      </c>
      <c r="O524">
        <f t="shared" si="91"/>
        <v>0</v>
      </c>
      <c r="P524">
        <f t="shared" si="92"/>
        <v>0</v>
      </c>
      <c r="Q524">
        <f t="shared" si="93"/>
        <v>0</v>
      </c>
      <c r="R524">
        <f t="shared" si="94"/>
        <v>0</v>
      </c>
      <c r="S524">
        <f t="shared" si="95"/>
        <v>0</v>
      </c>
      <c r="T524">
        <f t="shared" si="96"/>
        <v>0</v>
      </c>
      <c r="U524">
        <f t="shared" si="97"/>
        <v>0</v>
      </c>
      <c r="V524">
        <f t="shared" si="98"/>
        <v>0</v>
      </c>
      <c r="W524">
        <f t="shared" si="101"/>
        <v>0</v>
      </c>
      <c r="X524">
        <f t="shared" si="100"/>
        <v>0</v>
      </c>
      <c r="Y524">
        <f t="shared" si="100"/>
        <v>0</v>
      </c>
      <c r="Z524">
        <f t="shared" si="100"/>
        <v>0</v>
      </c>
      <c r="AA524">
        <f t="shared" si="100"/>
        <v>0</v>
      </c>
      <c r="AB524">
        <f t="shared" si="100"/>
        <v>0</v>
      </c>
      <c r="AC524">
        <f t="shared" si="100"/>
        <v>0</v>
      </c>
      <c r="AD524">
        <f t="shared" si="100"/>
        <v>0</v>
      </c>
      <c r="AE524">
        <f t="shared" si="99"/>
        <v>1</v>
      </c>
    </row>
    <row r="525" spans="2:31" x14ac:dyDescent="0.35">
      <c r="B525" t="s">
        <v>700</v>
      </c>
      <c r="C525">
        <v>483</v>
      </c>
      <c r="D525" t="s">
        <v>107</v>
      </c>
      <c r="E525" s="11">
        <v>42120</v>
      </c>
      <c r="L525">
        <f t="shared" si="88"/>
        <v>1</v>
      </c>
      <c r="M525">
        <f t="shared" si="89"/>
        <v>0</v>
      </c>
      <c r="N525">
        <f t="shared" si="90"/>
        <v>0</v>
      </c>
      <c r="O525">
        <f t="shared" si="91"/>
        <v>0</v>
      </c>
      <c r="P525">
        <f t="shared" si="92"/>
        <v>0</v>
      </c>
      <c r="Q525">
        <f t="shared" si="93"/>
        <v>0</v>
      </c>
      <c r="R525">
        <f t="shared" si="94"/>
        <v>0</v>
      </c>
      <c r="S525">
        <f t="shared" si="95"/>
        <v>0</v>
      </c>
      <c r="T525">
        <f t="shared" si="96"/>
        <v>0</v>
      </c>
      <c r="U525">
        <f t="shared" si="97"/>
        <v>0</v>
      </c>
      <c r="V525">
        <f t="shared" si="98"/>
        <v>0</v>
      </c>
      <c r="W525">
        <f t="shared" si="101"/>
        <v>0</v>
      </c>
      <c r="X525">
        <f t="shared" si="100"/>
        <v>0</v>
      </c>
      <c r="Y525">
        <f t="shared" si="100"/>
        <v>0</v>
      </c>
      <c r="Z525">
        <f t="shared" si="100"/>
        <v>0</v>
      </c>
      <c r="AA525">
        <f t="shared" si="100"/>
        <v>0</v>
      </c>
      <c r="AB525">
        <f t="shared" si="100"/>
        <v>0</v>
      </c>
      <c r="AC525">
        <f t="shared" si="100"/>
        <v>0</v>
      </c>
      <c r="AD525">
        <f t="shared" si="100"/>
        <v>0</v>
      </c>
      <c r="AE525">
        <f t="shared" si="99"/>
        <v>1</v>
      </c>
    </row>
    <row r="526" spans="2:31" x14ac:dyDescent="0.35">
      <c r="B526" t="s">
        <v>702</v>
      </c>
      <c r="C526">
        <v>485</v>
      </c>
      <c r="D526" t="s">
        <v>107</v>
      </c>
      <c r="E526" s="11">
        <v>42154</v>
      </c>
      <c r="L526">
        <f t="shared" si="88"/>
        <v>0</v>
      </c>
      <c r="M526">
        <f t="shared" si="89"/>
        <v>0</v>
      </c>
      <c r="N526">
        <f t="shared" si="90"/>
        <v>0</v>
      </c>
      <c r="O526">
        <f t="shared" si="91"/>
        <v>0</v>
      </c>
      <c r="P526">
        <f t="shared" si="92"/>
        <v>1</v>
      </c>
      <c r="Q526">
        <f t="shared" si="93"/>
        <v>0</v>
      </c>
      <c r="R526">
        <f t="shared" si="94"/>
        <v>0</v>
      </c>
      <c r="S526">
        <f t="shared" si="95"/>
        <v>0</v>
      </c>
      <c r="T526">
        <f t="shared" si="96"/>
        <v>0</v>
      </c>
      <c r="U526">
        <f t="shared" si="97"/>
        <v>0</v>
      </c>
      <c r="V526">
        <f t="shared" si="98"/>
        <v>0</v>
      </c>
      <c r="W526">
        <f t="shared" si="101"/>
        <v>0</v>
      </c>
      <c r="X526">
        <f t="shared" si="100"/>
        <v>0</v>
      </c>
      <c r="Y526">
        <f t="shared" si="100"/>
        <v>0</v>
      </c>
      <c r="Z526">
        <f t="shared" si="100"/>
        <v>0</v>
      </c>
      <c r="AA526">
        <f t="shared" si="100"/>
        <v>0</v>
      </c>
      <c r="AB526">
        <f t="shared" si="100"/>
        <v>0</v>
      </c>
      <c r="AC526">
        <f t="shared" si="100"/>
        <v>0</v>
      </c>
      <c r="AD526">
        <f t="shared" si="100"/>
        <v>0</v>
      </c>
      <c r="AE526">
        <f t="shared" si="99"/>
        <v>1</v>
      </c>
    </row>
    <row r="527" spans="2:31" x14ac:dyDescent="0.35">
      <c r="B527" t="s">
        <v>705</v>
      </c>
      <c r="C527">
        <v>492</v>
      </c>
      <c r="D527" t="s">
        <v>107</v>
      </c>
      <c r="E527" s="11">
        <v>42119</v>
      </c>
      <c r="L527">
        <f t="shared" si="88"/>
        <v>1</v>
      </c>
      <c r="M527">
        <f t="shared" si="89"/>
        <v>0</v>
      </c>
      <c r="N527">
        <f t="shared" si="90"/>
        <v>0</v>
      </c>
      <c r="O527">
        <f t="shared" si="91"/>
        <v>0</v>
      </c>
      <c r="P527">
        <f t="shared" si="92"/>
        <v>0</v>
      </c>
      <c r="Q527">
        <f t="shared" si="93"/>
        <v>0</v>
      </c>
      <c r="R527">
        <f t="shared" si="94"/>
        <v>0</v>
      </c>
      <c r="S527">
        <f t="shared" si="95"/>
        <v>0</v>
      </c>
      <c r="T527">
        <f t="shared" si="96"/>
        <v>0</v>
      </c>
      <c r="U527">
        <f t="shared" si="97"/>
        <v>0</v>
      </c>
      <c r="V527">
        <f t="shared" si="98"/>
        <v>0</v>
      </c>
      <c r="W527">
        <f t="shared" si="101"/>
        <v>0</v>
      </c>
      <c r="X527">
        <f t="shared" si="100"/>
        <v>0</v>
      </c>
      <c r="Y527">
        <f t="shared" si="100"/>
        <v>0</v>
      </c>
      <c r="Z527">
        <f t="shared" si="100"/>
        <v>0</v>
      </c>
      <c r="AA527">
        <f t="shared" si="100"/>
        <v>0</v>
      </c>
      <c r="AB527">
        <f t="shared" si="100"/>
        <v>0</v>
      </c>
      <c r="AC527">
        <f t="shared" si="100"/>
        <v>0</v>
      </c>
      <c r="AD527">
        <f t="shared" si="100"/>
        <v>0</v>
      </c>
      <c r="AE527">
        <f t="shared" si="99"/>
        <v>1</v>
      </c>
    </row>
    <row r="528" spans="2:31" x14ac:dyDescent="0.35">
      <c r="B528" t="s">
        <v>157</v>
      </c>
      <c r="C528">
        <v>497</v>
      </c>
      <c r="D528" t="s">
        <v>107</v>
      </c>
      <c r="E528" s="11">
        <v>42119</v>
      </c>
      <c r="L528">
        <f t="shared" si="88"/>
        <v>1</v>
      </c>
      <c r="M528">
        <f t="shared" si="89"/>
        <v>0</v>
      </c>
      <c r="N528">
        <f t="shared" si="90"/>
        <v>0</v>
      </c>
      <c r="O528">
        <f t="shared" si="91"/>
        <v>0</v>
      </c>
      <c r="P528">
        <f t="shared" si="92"/>
        <v>0</v>
      </c>
      <c r="Q528">
        <f t="shared" si="93"/>
        <v>0</v>
      </c>
      <c r="R528">
        <f t="shared" si="94"/>
        <v>0</v>
      </c>
      <c r="S528">
        <f t="shared" si="95"/>
        <v>0</v>
      </c>
      <c r="T528">
        <f t="shared" si="96"/>
        <v>0</v>
      </c>
      <c r="U528">
        <f t="shared" si="97"/>
        <v>0</v>
      </c>
      <c r="V528">
        <f t="shared" si="98"/>
        <v>0</v>
      </c>
      <c r="W528">
        <f t="shared" si="101"/>
        <v>0</v>
      </c>
      <c r="X528">
        <f t="shared" si="100"/>
        <v>0</v>
      </c>
      <c r="Y528">
        <f t="shared" si="100"/>
        <v>0</v>
      </c>
      <c r="Z528">
        <f t="shared" si="100"/>
        <v>0</v>
      </c>
      <c r="AA528">
        <f t="shared" si="100"/>
        <v>0</v>
      </c>
      <c r="AB528">
        <f t="shared" si="100"/>
        <v>0</v>
      </c>
      <c r="AC528">
        <f t="shared" si="100"/>
        <v>0</v>
      </c>
      <c r="AD528">
        <f t="shared" si="100"/>
        <v>0</v>
      </c>
      <c r="AE528">
        <f t="shared" si="99"/>
        <v>1</v>
      </c>
    </row>
    <row r="529" spans="2:31" x14ac:dyDescent="0.35">
      <c r="B529" t="s">
        <v>711</v>
      </c>
      <c r="C529">
        <v>507</v>
      </c>
      <c r="D529" t="s">
        <v>107</v>
      </c>
      <c r="E529" s="11">
        <v>42120</v>
      </c>
      <c r="L529">
        <f t="shared" si="88"/>
        <v>1</v>
      </c>
      <c r="M529">
        <f t="shared" si="89"/>
        <v>0</v>
      </c>
      <c r="N529">
        <f t="shared" si="90"/>
        <v>0</v>
      </c>
      <c r="O529">
        <f t="shared" si="91"/>
        <v>0</v>
      </c>
      <c r="P529">
        <f t="shared" si="92"/>
        <v>0</v>
      </c>
      <c r="Q529">
        <f t="shared" si="93"/>
        <v>0</v>
      </c>
      <c r="R529">
        <f t="shared" si="94"/>
        <v>0</v>
      </c>
      <c r="S529">
        <f t="shared" si="95"/>
        <v>0</v>
      </c>
      <c r="T529">
        <f t="shared" si="96"/>
        <v>0</v>
      </c>
      <c r="U529">
        <f t="shared" si="97"/>
        <v>0</v>
      </c>
      <c r="V529">
        <f t="shared" si="98"/>
        <v>0</v>
      </c>
      <c r="W529">
        <f t="shared" si="101"/>
        <v>0</v>
      </c>
      <c r="X529">
        <f t="shared" si="100"/>
        <v>0</v>
      </c>
      <c r="Y529">
        <f t="shared" si="100"/>
        <v>0</v>
      </c>
      <c r="Z529">
        <f t="shared" si="100"/>
        <v>0</v>
      </c>
      <c r="AA529">
        <f t="shared" si="100"/>
        <v>0</v>
      </c>
      <c r="AB529">
        <f t="shared" si="100"/>
        <v>0</v>
      </c>
      <c r="AC529">
        <f t="shared" si="100"/>
        <v>0</v>
      </c>
      <c r="AD529">
        <f t="shared" si="100"/>
        <v>0</v>
      </c>
      <c r="AE529">
        <f t="shared" si="99"/>
        <v>1</v>
      </c>
    </row>
    <row r="530" spans="2:31" x14ac:dyDescent="0.35">
      <c r="B530" t="s">
        <v>726</v>
      </c>
      <c r="C530">
        <v>533</v>
      </c>
      <c r="D530" t="s">
        <v>107</v>
      </c>
      <c r="E530" s="11">
        <v>42120</v>
      </c>
      <c r="L530">
        <f t="shared" si="88"/>
        <v>1</v>
      </c>
      <c r="M530">
        <f t="shared" si="89"/>
        <v>0</v>
      </c>
      <c r="N530">
        <f t="shared" si="90"/>
        <v>0</v>
      </c>
      <c r="O530">
        <f t="shared" si="91"/>
        <v>0</v>
      </c>
      <c r="P530">
        <f t="shared" si="92"/>
        <v>0</v>
      </c>
      <c r="Q530">
        <f t="shared" si="93"/>
        <v>0</v>
      </c>
      <c r="R530">
        <f t="shared" si="94"/>
        <v>0</v>
      </c>
      <c r="S530">
        <f t="shared" si="95"/>
        <v>0</v>
      </c>
      <c r="T530">
        <f t="shared" si="96"/>
        <v>0</v>
      </c>
      <c r="U530">
        <f t="shared" si="97"/>
        <v>0</v>
      </c>
      <c r="V530">
        <f t="shared" si="98"/>
        <v>0</v>
      </c>
      <c r="W530">
        <f t="shared" si="101"/>
        <v>0</v>
      </c>
      <c r="X530">
        <f t="shared" si="100"/>
        <v>0</v>
      </c>
      <c r="Y530">
        <f t="shared" si="100"/>
        <v>0</v>
      </c>
      <c r="Z530">
        <f t="shared" si="100"/>
        <v>0</v>
      </c>
      <c r="AA530">
        <f t="shared" si="100"/>
        <v>0</v>
      </c>
      <c r="AB530">
        <f t="shared" si="100"/>
        <v>0</v>
      </c>
      <c r="AC530">
        <f t="shared" si="100"/>
        <v>0</v>
      </c>
      <c r="AD530">
        <f t="shared" si="100"/>
        <v>0</v>
      </c>
      <c r="AE530">
        <f t="shared" si="99"/>
        <v>1</v>
      </c>
    </row>
    <row r="531" spans="2:31" x14ac:dyDescent="0.35">
      <c r="B531" t="s">
        <v>732</v>
      </c>
      <c r="I531">
        <v>11100</v>
      </c>
      <c r="J531">
        <v>59433</v>
      </c>
      <c r="L531" s="13">
        <f t="shared" ref="L531:AD531" si="102">SUM(L4:L530)</f>
        <v>417</v>
      </c>
      <c r="M531" s="13">
        <f t="shared" si="102"/>
        <v>76</v>
      </c>
      <c r="N531" s="13">
        <f t="shared" si="102"/>
        <v>19</v>
      </c>
      <c r="O531" s="13">
        <f t="shared" si="102"/>
        <v>4</v>
      </c>
      <c r="P531" s="13">
        <f t="shared" si="102"/>
        <v>6</v>
      </c>
      <c r="Q531" s="13">
        <f t="shared" si="102"/>
        <v>3</v>
      </c>
      <c r="R531" s="13">
        <f t="shared" si="102"/>
        <v>1</v>
      </c>
      <c r="S531" s="13">
        <f t="shared" si="102"/>
        <v>0</v>
      </c>
      <c r="T531" s="13">
        <f t="shared" si="102"/>
        <v>1</v>
      </c>
      <c r="U531" s="13">
        <f t="shared" si="102"/>
        <v>0</v>
      </c>
      <c r="V531" s="13">
        <f t="shared" si="102"/>
        <v>0</v>
      </c>
      <c r="W531" s="13">
        <f t="shared" si="102"/>
        <v>0</v>
      </c>
      <c r="X531" s="13">
        <f t="shared" si="102"/>
        <v>0</v>
      </c>
      <c r="Y531" s="13">
        <f t="shared" si="102"/>
        <v>0</v>
      </c>
      <c r="Z531" s="13">
        <f t="shared" si="102"/>
        <v>0</v>
      </c>
      <c r="AA531" s="13">
        <f t="shared" si="102"/>
        <v>0</v>
      </c>
      <c r="AB531" s="13">
        <f t="shared" si="102"/>
        <v>0</v>
      </c>
      <c r="AC531" s="13">
        <f t="shared" si="102"/>
        <v>0</v>
      </c>
      <c r="AD531" s="13">
        <f t="shared" si="102"/>
        <v>0</v>
      </c>
      <c r="AE531" s="13">
        <f>SUM(L531:AD531)</f>
        <v>527</v>
      </c>
    </row>
    <row r="533" spans="2:31" x14ac:dyDescent="0.35">
      <c r="K533" t="s">
        <v>781</v>
      </c>
      <c r="L533" t="s">
        <v>784</v>
      </c>
      <c r="M533" t="s">
        <v>785</v>
      </c>
      <c r="N533" t="s">
        <v>786</v>
      </c>
      <c r="O533" t="s">
        <v>787</v>
      </c>
      <c r="P533" t="s">
        <v>788</v>
      </c>
      <c r="Q533" t="s">
        <v>790</v>
      </c>
      <c r="R533" t="s">
        <v>789</v>
      </c>
      <c r="S533" t="s">
        <v>791</v>
      </c>
      <c r="T533" t="s">
        <v>792</v>
      </c>
      <c r="U533" t="s">
        <v>793</v>
      </c>
      <c r="V533" t="s">
        <v>794</v>
      </c>
      <c r="W533" t="s">
        <v>859</v>
      </c>
      <c r="X533" t="s">
        <v>852</v>
      </c>
      <c r="Y533" t="s">
        <v>853</v>
      </c>
      <c r="Z533" t="s">
        <v>854</v>
      </c>
      <c r="AA533" t="s">
        <v>855</v>
      </c>
      <c r="AB533" t="s">
        <v>856</v>
      </c>
      <c r="AC533" t="s">
        <v>857</v>
      </c>
      <c r="AD533" t="s">
        <v>858</v>
      </c>
    </row>
    <row r="534" spans="2:31" x14ac:dyDescent="0.35">
      <c r="K534" t="s">
        <v>782</v>
      </c>
      <c r="L534">
        <f>L531</f>
        <v>417</v>
      </c>
      <c r="M534">
        <f t="shared" ref="M534:W534" si="103">M531</f>
        <v>76</v>
      </c>
      <c r="N534">
        <f t="shared" si="103"/>
        <v>19</v>
      </c>
      <c r="O534">
        <f t="shared" si="103"/>
        <v>4</v>
      </c>
      <c r="P534">
        <f t="shared" si="103"/>
        <v>6</v>
      </c>
      <c r="Q534">
        <f t="shared" si="103"/>
        <v>3</v>
      </c>
      <c r="R534">
        <f t="shared" si="103"/>
        <v>1</v>
      </c>
      <c r="S534">
        <f t="shared" si="103"/>
        <v>0</v>
      </c>
      <c r="T534">
        <f t="shared" si="103"/>
        <v>1</v>
      </c>
      <c r="U534">
        <f t="shared" si="103"/>
        <v>0</v>
      </c>
      <c r="V534">
        <f t="shared" si="103"/>
        <v>0</v>
      </c>
      <c r="W534">
        <f t="shared" si="103"/>
        <v>0</v>
      </c>
      <c r="X534">
        <f t="shared" ref="X534:AD534" si="104">X531</f>
        <v>0</v>
      </c>
      <c r="Y534">
        <f t="shared" si="104"/>
        <v>0</v>
      </c>
      <c r="Z534">
        <f t="shared" si="104"/>
        <v>0</v>
      </c>
      <c r="AA534">
        <f t="shared" si="104"/>
        <v>0</v>
      </c>
      <c r="AB534">
        <f t="shared" si="104"/>
        <v>0</v>
      </c>
      <c r="AC534">
        <f t="shared" si="104"/>
        <v>0</v>
      </c>
      <c r="AD534">
        <f t="shared" si="104"/>
        <v>0</v>
      </c>
    </row>
    <row r="535" spans="2:31" x14ac:dyDescent="0.35">
      <c r="K535" t="s">
        <v>783</v>
      </c>
      <c r="L535">
        <f>SUM(K535,L531)</f>
        <v>417</v>
      </c>
      <c r="M535">
        <f t="shared" ref="M535:W535" si="105">SUM(L535,M531)</f>
        <v>493</v>
      </c>
      <c r="N535">
        <f t="shared" si="105"/>
        <v>512</v>
      </c>
      <c r="O535">
        <f t="shared" si="105"/>
        <v>516</v>
      </c>
      <c r="P535">
        <f t="shared" si="105"/>
        <v>522</v>
      </c>
      <c r="Q535">
        <f t="shared" si="105"/>
        <v>525</v>
      </c>
      <c r="R535">
        <f t="shared" si="105"/>
        <v>526</v>
      </c>
      <c r="S535">
        <f t="shared" si="105"/>
        <v>526</v>
      </c>
      <c r="T535">
        <f t="shared" si="105"/>
        <v>527</v>
      </c>
      <c r="U535">
        <f t="shared" si="105"/>
        <v>527</v>
      </c>
      <c r="V535">
        <f t="shared" si="105"/>
        <v>527</v>
      </c>
      <c r="W535">
        <f t="shared" si="105"/>
        <v>527</v>
      </c>
      <c r="X535">
        <f t="shared" ref="X535:AD535" si="106">SUM(W535,X531)</f>
        <v>527</v>
      </c>
      <c r="Y535">
        <f t="shared" si="106"/>
        <v>527</v>
      </c>
      <c r="Z535">
        <f t="shared" si="106"/>
        <v>527</v>
      </c>
      <c r="AA535">
        <f t="shared" si="106"/>
        <v>527</v>
      </c>
      <c r="AB535">
        <f t="shared" si="106"/>
        <v>527</v>
      </c>
      <c r="AC535">
        <f t="shared" si="106"/>
        <v>527</v>
      </c>
      <c r="AD535">
        <f t="shared" si="106"/>
        <v>527</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SitesList</vt:lpstr>
      <vt:lpstr>Formated</vt:lpstr>
      <vt:lpstr>R7</vt:lpstr>
      <vt:lpstr>R6</vt:lpstr>
      <vt:lpstr>R8 Sites</vt:lpstr>
      <vt:lpstr>Sites Timeline R8</vt:lpstr>
      <vt:lpstr>Sites Timeline (All)</vt:lpstr>
      <vt:lpstr>DistrictSitesList</vt:lpstr>
      <vt:lpstr>'R6'!RSevenIDPs</vt:lpstr>
      <vt:lpstr>RSevenIDPs</vt:lpstr>
      <vt:lpstr>RSixIDPs</vt:lpstr>
      <vt:lpstr>'R6'!SiteIDs</vt:lpstr>
      <vt:lpstr>SiteIDs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Khan</dc:creator>
  <cp:lastModifiedBy>ZONG-NABA Issa</cp:lastModifiedBy>
  <cp:lastPrinted>2016-12-12T14:32:55Z</cp:lastPrinted>
  <dcterms:created xsi:type="dcterms:W3CDTF">2015-05-24T16:27:17Z</dcterms:created>
  <dcterms:modified xsi:type="dcterms:W3CDTF">2018-06-12T12:17:40Z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