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9540"/>
  </bookViews>
  <sheets>
    <sheet name="DTM Round 1" sheetId="1" r:id="rId1"/>
    <sheet name="Summary " sheetId="3" r:id="rId2"/>
    <sheet name="IDPS" sheetId="2" r:id="rId3"/>
    <sheet name="Returnees" sheetId="6" r:id="rId4"/>
  </sheets>
  <calcPr calcId="145621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3" i="6"/>
  <c r="C164" i="2"/>
  <c r="C159" i="2"/>
  <c r="C160" i="2"/>
  <c r="C163" i="2"/>
  <c r="C162" i="2"/>
  <c r="C167" i="2"/>
  <c r="C161" i="2"/>
  <c r="C165" i="2"/>
  <c r="C166" i="2"/>
  <c r="C158" i="2"/>
  <c r="I35" i="2"/>
</calcChain>
</file>

<file path=xl/sharedStrings.xml><?xml version="1.0" encoding="utf-8"?>
<sst xmlns="http://schemas.openxmlformats.org/spreadsheetml/2006/main" count="1084" uniqueCount="431">
  <si>
    <t>ADM2_Shabiya_Name_EN</t>
  </si>
  <si>
    <t>ADM3_Baladiya_Name_EN</t>
  </si>
  <si>
    <t>ADM3_Baladiya_Name_AR</t>
  </si>
  <si>
    <t>Lat</t>
  </si>
  <si>
    <t>Long</t>
  </si>
  <si>
    <t>IDPs_In_Baladiya_HH</t>
  </si>
  <si>
    <t>IDPs_In_Baladiya_IND</t>
  </si>
  <si>
    <t>IDPs_In_Baladiya_HH_2011</t>
  </si>
  <si>
    <t>OriginType11</t>
  </si>
  <si>
    <t>origin 2011</t>
  </si>
  <si>
    <t>IDPs_In_Baladiya_HH11_14</t>
  </si>
  <si>
    <t>OriginType11_14</t>
  </si>
  <si>
    <t>origin 2102</t>
  </si>
  <si>
    <t>IDPs_In_Baladiya_HH14</t>
  </si>
  <si>
    <t>OriginType14</t>
  </si>
  <si>
    <t>origin 2014</t>
  </si>
  <si>
    <t>IDPs_left_Baladiya_yes_return_HH</t>
  </si>
  <si>
    <t>DPs_left_Baladiya_yes_return_IND</t>
  </si>
  <si>
    <t>Reason_of_displacement_security_HH</t>
  </si>
  <si>
    <t>Reason_of_displacement_econimic_HH</t>
  </si>
  <si>
    <t>ADM3_Baladiya_ID</t>
  </si>
  <si>
    <t>ShelterType_Rented_House_Paid</t>
  </si>
  <si>
    <t>ShelterType_Rented_House_NotPaid</t>
  </si>
  <si>
    <t>ShelterType_HC_relatives</t>
  </si>
  <si>
    <t>ShelterType_HC_Notrelatives</t>
  </si>
  <si>
    <t>ShelterType_School</t>
  </si>
  <si>
    <t>ShelterType_Other_Public_Building</t>
  </si>
  <si>
    <t>ShelterType_Squatting</t>
  </si>
  <si>
    <t>ShelterType_Unfinished_Building</t>
  </si>
  <si>
    <t>ShelterType_Abandoned_Resorts</t>
  </si>
  <si>
    <t>ShelterType_Collective_Center_NonFormal</t>
  </si>
  <si>
    <t>Al Butnan</t>
  </si>
  <si>
    <t>Al Jaghbub</t>
  </si>
  <si>
    <t>الجغبوب</t>
  </si>
  <si>
    <t>LY0104015</t>
  </si>
  <si>
    <t>Bir al Ashhab</t>
  </si>
  <si>
    <t>بير الأشهب</t>
  </si>
  <si>
    <t>Other baladiya</t>
  </si>
  <si>
    <t>Benghazi</t>
  </si>
  <si>
    <t>LY0104014</t>
  </si>
  <si>
    <t>Tobruk</t>
  </si>
  <si>
    <t>طبرق</t>
  </si>
  <si>
    <t>Derna</t>
  </si>
  <si>
    <t>LY0104016</t>
  </si>
  <si>
    <t>Umm Saad</t>
  </si>
  <si>
    <t>امساعد</t>
  </si>
  <si>
    <t>LY0104013</t>
  </si>
  <si>
    <t>Al Jabal Al Akhdar</t>
  </si>
  <si>
    <t>Al Bayda</t>
  </si>
  <si>
    <t>البيضاء</t>
  </si>
  <si>
    <t>LY0106023</t>
  </si>
  <si>
    <t>Shahat</t>
  </si>
  <si>
    <t>شحات</t>
  </si>
  <si>
    <t>LY0106022</t>
  </si>
  <si>
    <t>Al Kufrah</t>
  </si>
  <si>
    <t>الكفرة</t>
  </si>
  <si>
    <t>LY0107024</t>
  </si>
  <si>
    <t>Tazirbu</t>
  </si>
  <si>
    <t>تازربو</t>
  </si>
  <si>
    <t>LY0107025</t>
  </si>
  <si>
    <t>Al Marj</t>
  </si>
  <si>
    <t>المرج</t>
  </si>
  <si>
    <t>LY0102007</t>
  </si>
  <si>
    <t>Jardas Al Abid</t>
  </si>
  <si>
    <t>جردس العبيد</t>
  </si>
  <si>
    <t>LY0102006</t>
  </si>
  <si>
    <t>Al Wahat</t>
  </si>
  <si>
    <t>Ajdabiya</t>
  </si>
  <si>
    <t>اجدابيا</t>
  </si>
  <si>
    <t>Tawergha</t>
  </si>
  <si>
    <t>LY0105020</t>
  </si>
  <si>
    <t>Awjilah</t>
  </si>
  <si>
    <t>أوجلة</t>
  </si>
  <si>
    <t>LY0105019</t>
  </si>
  <si>
    <t>Jakharrad</t>
  </si>
  <si>
    <t>إجخرة</t>
  </si>
  <si>
    <t>LY0105017</t>
  </si>
  <si>
    <t>Jalu</t>
  </si>
  <si>
    <t>جالو</t>
  </si>
  <si>
    <t>LY0105018</t>
  </si>
  <si>
    <t>Maradah</t>
  </si>
  <si>
    <t>مرادة</t>
  </si>
  <si>
    <t>LY0105021</t>
  </si>
  <si>
    <t>Banghazi</t>
  </si>
  <si>
    <t>Al Abyar</t>
  </si>
  <si>
    <t>الأبيار</t>
  </si>
  <si>
    <t>LY0103008</t>
  </si>
  <si>
    <t>بنغازي</t>
  </si>
  <si>
    <t>LY0103011</t>
  </si>
  <si>
    <t>Qaminis</t>
  </si>
  <si>
    <t>قمينس</t>
  </si>
  <si>
    <t>LY0103012</t>
  </si>
  <si>
    <t>Slukh</t>
  </si>
  <si>
    <t>سلوق</t>
  </si>
  <si>
    <t>LY0103010</t>
  </si>
  <si>
    <t>Tocra</t>
  </si>
  <si>
    <t>توكرة</t>
  </si>
  <si>
    <t>LY0103009</t>
  </si>
  <si>
    <t>Darnah</t>
  </si>
  <si>
    <t>Al Qayqab</t>
  </si>
  <si>
    <t>القيقب</t>
  </si>
  <si>
    <t>LY0101004</t>
  </si>
  <si>
    <t>Al Qubah</t>
  </si>
  <si>
    <t>القبة</t>
  </si>
  <si>
    <t>LY0101003</t>
  </si>
  <si>
    <t>درنة</t>
  </si>
  <si>
    <t>Within Same Baladiya</t>
  </si>
  <si>
    <t>LY0101002</t>
  </si>
  <si>
    <t>Labraq</t>
  </si>
  <si>
    <t>الأبرق</t>
  </si>
  <si>
    <t>LY0101005</t>
  </si>
  <si>
    <t>Umm ar Rizam</t>
  </si>
  <si>
    <t>ام الرزم</t>
  </si>
  <si>
    <t>LY0101001</t>
  </si>
  <si>
    <t>Al Jufrah</t>
  </si>
  <si>
    <t>الجفرة</t>
  </si>
  <si>
    <t>Sirte</t>
  </si>
  <si>
    <t>LY0317086</t>
  </si>
  <si>
    <t>Ash Shati</t>
  </si>
  <si>
    <t>Adiri</t>
  </si>
  <si>
    <t>إدري الشاطئ</t>
  </si>
  <si>
    <t>Awbari</t>
  </si>
  <si>
    <t>LY0318088</t>
  </si>
  <si>
    <t>Brak</t>
  </si>
  <si>
    <t>براك الشاطئ</t>
  </si>
  <si>
    <t>LY0318087</t>
  </si>
  <si>
    <t>Ghat</t>
  </si>
  <si>
    <t>غات</t>
  </si>
  <si>
    <t>LY0321095</t>
  </si>
  <si>
    <t>Murzuq</t>
  </si>
  <si>
    <t>Al Qatrun</t>
  </si>
  <si>
    <t>القطرون</t>
  </si>
  <si>
    <t>LY0322096</t>
  </si>
  <si>
    <t>مرزق</t>
  </si>
  <si>
    <t>LY0322098</t>
  </si>
  <si>
    <t>Taraghin</t>
  </si>
  <si>
    <t>تراغن</t>
  </si>
  <si>
    <t>LY0322097</t>
  </si>
  <si>
    <t>Wadi Attaba</t>
  </si>
  <si>
    <t>وادي عتبة</t>
  </si>
  <si>
    <t>LY0322099</t>
  </si>
  <si>
    <t>Sabha</t>
  </si>
  <si>
    <t>Al Qardha AlShati</t>
  </si>
  <si>
    <t>القرضة الشاطئ</t>
  </si>
  <si>
    <t>LY0319090</t>
  </si>
  <si>
    <t>سبها</t>
  </si>
  <si>
    <t>LY0319089</t>
  </si>
  <si>
    <t>Wadi Al Hayaa</t>
  </si>
  <si>
    <t>Al Ghurayfah</t>
  </si>
  <si>
    <t>الغريفة</t>
  </si>
  <si>
    <t>LY0320093</t>
  </si>
  <si>
    <t>أوباري</t>
  </si>
  <si>
    <t>Don’t Know</t>
  </si>
  <si>
    <t>LY0320094</t>
  </si>
  <si>
    <t>Bint Baya</t>
  </si>
  <si>
    <t>بنت بية</t>
  </si>
  <si>
    <t>LY0320091</t>
  </si>
  <si>
    <t>Burayk</t>
  </si>
  <si>
    <t>البريقة</t>
  </si>
  <si>
    <t>LY0320092</t>
  </si>
  <si>
    <t>Az Zawiyah</t>
  </si>
  <si>
    <t>Thaher Al Jabal</t>
  </si>
  <si>
    <t>ظاهر الجبل</t>
  </si>
  <si>
    <t>Tripoli</t>
  </si>
  <si>
    <t>LY0213104</t>
  </si>
  <si>
    <t>Al Sahel</t>
  </si>
  <si>
    <t>الساحل</t>
  </si>
  <si>
    <t>LY0102103</t>
  </si>
  <si>
    <t>طرابلس</t>
  </si>
  <si>
    <t>South Zawiyah</t>
  </si>
  <si>
    <t>الزاوية جنوب</t>
  </si>
  <si>
    <t>Yefren</t>
  </si>
  <si>
    <t>LY0213102</t>
  </si>
  <si>
    <t>Al Bwanees</t>
  </si>
  <si>
    <t>البوانيس</t>
  </si>
  <si>
    <t>LY0319101</t>
  </si>
  <si>
    <t>Al Jabal Al Gharbi</t>
  </si>
  <si>
    <t>Al Asabiah</t>
  </si>
  <si>
    <t>الأصابعة</t>
  </si>
  <si>
    <t>Garyan</t>
  </si>
  <si>
    <t>LY0216072</t>
  </si>
  <si>
    <t>Al Qal'ah</t>
  </si>
  <si>
    <t>القلعة</t>
  </si>
  <si>
    <t>LY0216073</t>
  </si>
  <si>
    <t>Al Shaqeqah</t>
  </si>
  <si>
    <t>الشقيقة</t>
  </si>
  <si>
    <t>LY0216082</t>
  </si>
  <si>
    <t>Al Sharqiyah</t>
  </si>
  <si>
    <t>الشرقية</t>
  </si>
  <si>
    <t>LY0216083</t>
  </si>
  <si>
    <t>AlShwareef</t>
  </si>
  <si>
    <t>الشويريف</t>
  </si>
  <si>
    <t>LY0216084</t>
  </si>
  <si>
    <t>Alzintan</t>
  </si>
  <si>
    <t>الزنتان</t>
  </si>
  <si>
    <t>LY0216071</t>
  </si>
  <si>
    <t>Ar Rayayna</t>
  </si>
  <si>
    <t>الرياينة</t>
  </si>
  <si>
    <t>LY0216081</t>
  </si>
  <si>
    <t>Ar Ruhaibat</t>
  </si>
  <si>
    <t>الرحيبات</t>
  </si>
  <si>
    <t>Riqdalin</t>
  </si>
  <si>
    <t>LY0216079</t>
  </si>
  <si>
    <t>Ar Rujban</t>
  </si>
  <si>
    <t>الرجبان</t>
  </si>
  <si>
    <t>LY0216077</t>
  </si>
  <si>
    <t>غريان</t>
  </si>
  <si>
    <t>Gwalesh</t>
  </si>
  <si>
    <t>Kikla</t>
  </si>
  <si>
    <t>LY0216075</t>
  </si>
  <si>
    <t>قواليش</t>
  </si>
  <si>
    <t>LY0216080</t>
  </si>
  <si>
    <t>Jadu</t>
  </si>
  <si>
    <t>جادو</t>
  </si>
  <si>
    <t>LY0216078</t>
  </si>
  <si>
    <t>ككلة</t>
  </si>
  <si>
    <t>LY0216076</t>
  </si>
  <si>
    <t>Mizdah</t>
  </si>
  <si>
    <t>مزدة</t>
  </si>
  <si>
    <t>LY0216085</t>
  </si>
  <si>
    <t>Nasmah</t>
  </si>
  <si>
    <t>نسمة</t>
  </si>
  <si>
    <t>LY0216070</t>
  </si>
  <si>
    <t>يفرن</t>
  </si>
  <si>
    <t>LY0216074</t>
  </si>
  <si>
    <t>Al Jifarah</t>
  </si>
  <si>
    <t>Al Aziziyah</t>
  </si>
  <si>
    <t>العزيزية</t>
  </si>
  <si>
    <t>Al Mayah</t>
  </si>
  <si>
    <t>LY0212054</t>
  </si>
  <si>
    <t>الماية</t>
  </si>
  <si>
    <t>LY0212055</t>
  </si>
  <si>
    <t>Az Zahrah</t>
  </si>
  <si>
    <t>الزهراء</t>
  </si>
  <si>
    <t>LY0212056</t>
  </si>
  <si>
    <t>Espiaa</t>
  </si>
  <si>
    <t>السبيعة</t>
  </si>
  <si>
    <t>LY0212051</t>
  </si>
  <si>
    <t>Janzour</t>
  </si>
  <si>
    <t>جنزور</t>
  </si>
  <si>
    <t>LY0212053</t>
  </si>
  <si>
    <t>Mashashiya</t>
  </si>
  <si>
    <t>مشاشية</t>
  </si>
  <si>
    <t>LY0212057</t>
  </si>
  <si>
    <t>Qasr Bin Ghashir</t>
  </si>
  <si>
    <t>قصر بن غشير</t>
  </si>
  <si>
    <t>LY0212050</t>
  </si>
  <si>
    <t>Sawani Bin Adam</t>
  </si>
  <si>
    <t>سواني بن آدم</t>
  </si>
  <si>
    <t>LY0212052</t>
  </si>
  <si>
    <t>Sidi al Saeh</t>
  </si>
  <si>
    <t>سيدي السايح</t>
  </si>
  <si>
    <t>LY0212048</t>
  </si>
  <si>
    <t>Suq al Khamis</t>
  </si>
  <si>
    <t>سوق الخميس</t>
  </si>
  <si>
    <t>LY0212049</t>
  </si>
  <si>
    <t>Al Margab</t>
  </si>
  <si>
    <t>Al Khums</t>
  </si>
  <si>
    <t>الخمس</t>
  </si>
  <si>
    <t>LY0210037</t>
  </si>
  <si>
    <t>Garaboli</t>
  </si>
  <si>
    <t>القره بولي</t>
  </si>
  <si>
    <t>LY0210040</t>
  </si>
  <si>
    <t>Msallata</t>
  </si>
  <si>
    <t>مسلاتة</t>
  </si>
  <si>
    <t>LY0210038</t>
  </si>
  <si>
    <t>Qasr Al Akhyar</t>
  </si>
  <si>
    <t>قصر الأخيار</t>
  </si>
  <si>
    <t>LY0210039</t>
  </si>
  <si>
    <t>Suq al Jumah</t>
  </si>
  <si>
    <t>سوق الجمعة</t>
  </si>
  <si>
    <t>LY0210042</t>
  </si>
  <si>
    <t>Tarhuna</t>
  </si>
  <si>
    <t>ترهونة</t>
  </si>
  <si>
    <t>LY0210041</t>
  </si>
  <si>
    <t>An Niquat Al Khums</t>
  </si>
  <si>
    <t>Al Ajaylat</t>
  </si>
  <si>
    <t>العجيلات</t>
  </si>
  <si>
    <t>LY0215064</t>
  </si>
  <si>
    <t>Aljmail</t>
  </si>
  <si>
    <t>الجميل</t>
  </si>
  <si>
    <t>LY0215067</t>
  </si>
  <si>
    <t>رقدالين</t>
  </si>
  <si>
    <t>LY0215068</t>
  </si>
  <si>
    <t>Sabratah</t>
  </si>
  <si>
    <t>صبراتة</t>
  </si>
  <si>
    <t>LY0215065</t>
  </si>
  <si>
    <t>Ziltan</t>
  </si>
  <si>
    <t>زلطن</t>
  </si>
  <si>
    <t>LY0215069</t>
  </si>
  <si>
    <t>Zuwara</t>
  </si>
  <si>
    <t>زوارة</t>
  </si>
  <si>
    <t>LY0215066</t>
  </si>
  <si>
    <t>الزاوية</t>
  </si>
  <si>
    <t>LY0213058</t>
  </si>
  <si>
    <t>Gharb Al Zawiya</t>
  </si>
  <si>
    <t>غرب الزاوية</t>
  </si>
  <si>
    <t>LY0213100</t>
  </si>
  <si>
    <t>Surman</t>
  </si>
  <si>
    <t>صرمان</t>
  </si>
  <si>
    <t>LY0213059</t>
  </si>
  <si>
    <t>Misratah</t>
  </si>
  <si>
    <t>Bani Waled</t>
  </si>
  <si>
    <t>بني وليد</t>
  </si>
  <si>
    <t>LY0214063</t>
  </si>
  <si>
    <t>مصراتة</t>
  </si>
  <si>
    <t>LY0214060</t>
  </si>
  <si>
    <t>تاورغاء</t>
  </si>
  <si>
    <t>LY0214061</t>
  </si>
  <si>
    <t>Zliten</t>
  </si>
  <si>
    <t>زليتن</t>
  </si>
  <si>
    <t>LY0214062</t>
  </si>
  <si>
    <t>Nalut</t>
  </si>
  <si>
    <t>Al Harabah</t>
  </si>
  <si>
    <t>الحرابة</t>
  </si>
  <si>
    <t>LY0209030</t>
  </si>
  <si>
    <t>Al Hawamid</t>
  </si>
  <si>
    <t>الحوامد</t>
  </si>
  <si>
    <t>LY0209032</t>
  </si>
  <si>
    <t>Baten Al Jabal</t>
  </si>
  <si>
    <t>باطن الجبل</t>
  </si>
  <si>
    <t>Dirj</t>
  </si>
  <si>
    <t>LY0209036</t>
  </si>
  <si>
    <t>درج</t>
  </si>
  <si>
    <t>LY0209035</t>
  </si>
  <si>
    <t>Gadamis</t>
  </si>
  <si>
    <t>غدامس</t>
  </si>
  <si>
    <t>LY0209029</t>
  </si>
  <si>
    <t>Kabaw</t>
  </si>
  <si>
    <t>كاباو</t>
  </si>
  <si>
    <t>LY0209031</t>
  </si>
  <si>
    <t>نالوت</t>
  </si>
  <si>
    <t>LY0209033</t>
  </si>
  <si>
    <t>Wazin</t>
  </si>
  <si>
    <t>وازن</t>
  </si>
  <si>
    <t>LY0209034</t>
  </si>
  <si>
    <t>As Sidr</t>
  </si>
  <si>
    <t>خليج السدرة</t>
  </si>
  <si>
    <t>LY0208026</t>
  </si>
  <si>
    <t>Harawa</t>
  </si>
  <si>
    <t>هراوة</t>
  </si>
  <si>
    <t>LY0208027</t>
  </si>
  <si>
    <t>سرت</t>
  </si>
  <si>
    <t>LY0208028</t>
  </si>
  <si>
    <t>Abu Salim</t>
  </si>
  <si>
    <t>ابوسليم</t>
  </si>
  <si>
    <t>LY0211046</t>
  </si>
  <si>
    <t>Ain Zara</t>
  </si>
  <si>
    <t>عين زارة</t>
  </si>
  <si>
    <t>LY0211044</t>
  </si>
  <si>
    <t>Hai Alandalus</t>
  </si>
  <si>
    <t>حي الأندلس</t>
  </si>
  <si>
    <t>LY0211047</t>
  </si>
  <si>
    <t>Tajoura</t>
  </si>
  <si>
    <t>تاجوراء</t>
  </si>
  <si>
    <t>LY0211043</t>
  </si>
  <si>
    <t>LY0211045</t>
  </si>
  <si>
    <t>Shabiya_Name_EN</t>
  </si>
  <si>
    <t>Baladiya_ID</t>
  </si>
  <si>
    <t>Baladiya_Name_EN</t>
  </si>
  <si>
    <t>Baladiya_Name_AR</t>
  </si>
  <si>
    <t>IDP Individuals</t>
  </si>
  <si>
    <t>IDP Households</t>
  </si>
  <si>
    <t>Type of Displacement 2011</t>
  </si>
  <si>
    <t>Baladiya of Origin 2011</t>
  </si>
  <si>
    <t>Type of Displacement  2012- mid-2014</t>
  </si>
  <si>
    <t>Baladiya of Origin  2012- mid-2014</t>
  </si>
  <si>
    <t>Type of Displacement   after mid-2014</t>
  </si>
  <si>
    <t>Baladiya of Origin  after mid-2014</t>
  </si>
  <si>
    <t>Migrants_In_Balabyia_Ind</t>
  </si>
  <si>
    <t>Migrants_In_Balabyia_Ind_dc</t>
  </si>
  <si>
    <t>Migrants_In_Balabyia_Ind_crossing</t>
  </si>
  <si>
    <t>Returnee Individuals</t>
  </si>
  <si>
    <t>Reason_of_displacement_GeneralViolence _HH</t>
  </si>
  <si>
    <t>Area have IDPs in Rented_House_Paid</t>
  </si>
  <si>
    <t>Area have IDPs in Rented_House_NotPaid</t>
  </si>
  <si>
    <t>Area have IDPs with Host community - relatives</t>
  </si>
  <si>
    <t>Area have IDPs with Host community - non-relatives</t>
  </si>
  <si>
    <t>Area have IDPs in schools</t>
  </si>
  <si>
    <t>Area have IDPs in Public_Building</t>
  </si>
  <si>
    <t>Area have IDPs Squatting</t>
  </si>
  <si>
    <t>Area have IDPs in Unfinished_Building</t>
  </si>
  <si>
    <t>Area have IDPs in Abandoned_Resorts</t>
  </si>
  <si>
    <t>Area have IDPs in Collective_NonFormal settlements</t>
  </si>
  <si>
    <t>IDP households displaced in 2011</t>
  </si>
  <si>
    <t>IDP households displaced  2012- mid-2014</t>
  </si>
  <si>
    <t>IDP households displaced  after mid-2014</t>
  </si>
  <si>
    <t>Migrant Individuals in Baladiya</t>
  </si>
  <si>
    <t>Migrant Individuals in Detention Centers in Baladiya</t>
  </si>
  <si>
    <t>Migrant Individuals crossing Baladiya</t>
  </si>
  <si>
    <t>Returnee Households</t>
  </si>
  <si>
    <t>households displaced by general violence reasons</t>
  </si>
  <si>
    <t>households displaced by special security reasons</t>
  </si>
  <si>
    <t>households displaced by economic Reasons</t>
  </si>
  <si>
    <t>NO</t>
  </si>
  <si>
    <t>Area assessed by DTM</t>
  </si>
  <si>
    <t>YES</t>
  </si>
  <si>
    <t>is area assessed by DTM? (Y,N)</t>
  </si>
  <si>
    <t xml:space="preserve">Identified population Category </t>
  </si>
  <si>
    <t>Population estimates</t>
  </si>
  <si>
    <t>total Areas assessed</t>
  </si>
  <si>
    <t>Areas with population category</t>
  </si>
  <si>
    <t>Identified population in DTM round 1</t>
  </si>
  <si>
    <t>Row Labels</t>
  </si>
  <si>
    <t>Grand Total</t>
  </si>
  <si>
    <t>(blank)</t>
  </si>
  <si>
    <t>Area of current residence</t>
  </si>
  <si>
    <t>Area of Origin</t>
  </si>
  <si>
    <t>unknown</t>
  </si>
  <si>
    <t>Unknown</t>
  </si>
  <si>
    <r>
      <t xml:space="preserve">IDPs displaces in </t>
    </r>
    <r>
      <rPr>
        <b/>
        <sz val="11"/>
        <color theme="9" tint="-0.249977111117893"/>
        <rFont val="Calibri"/>
        <family val="2"/>
        <scheme val="minor"/>
      </rPr>
      <t>2011</t>
    </r>
    <r>
      <rPr>
        <b/>
        <sz val="11"/>
        <color theme="1"/>
        <rFont val="Calibri"/>
        <family val="2"/>
        <scheme val="minor"/>
      </rPr>
      <t xml:space="preserve"> by area of current residence and area of Origin</t>
    </r>
  </si>
  <si>
    <r>
      <t>IDPs displaced in period between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2012 and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</si>
  <si>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r>
      <t>IDPs displaced after</t>
    </r>
    <r>
      <rPr>
        <b/>
        <sz val="11"/>
        <color theme="9" tint="-0.249977111117893"/>
        <rFont val="Calibri"/>
        <family val="2"/>
        <scheme val="minor"/>
      </rPr>
      <t xml:space="preserve">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</si>
  <si>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t>Rented_House_Paid</t>
  </si>
  <si>
    <t>Rented_House_NotPaid</t>
  </si>
  <si>
    <t>HC_relatives</t>
  </si>
  <si>
    <t>HC_Notrelatives</t>
  </si>
  <si>
    <t>School</t>
  </si>
  <si>
    <t>Other_Public_Building</t>
  </si>
  <si>
    <t>Squatting</t>
  </si>
  <si>
    <t>Unfinished_Building</t>
  </si>
  <si>
    <t>Abandoned_Resorts</t>
  </si>
  <si>
    <t>Collective_Center_NonFormal</t>
  </si>
  <si>
    <t>% of Total Identified areas</t>
  </si>
  <si>
    <t>Sum of IDPs_left_Baladiya_yes_return_HH</t>
  </si>
  <si>
    <t>Sum of DPs_left_Baladiya_yes_return_IND</t>
  </si>
  <si>
    <t>% of Total Returnees</t>
  </si>
  <si>
    <t>Returnees By area of return</t>
  </si>
  <si>
    <t>% of total identified areas</t>
  </si>
  <si>
    <t>IDP Type of Accommodation</t>
  </si>
  <si>
    <t># areas with type of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</si>
</sst>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164" fontId="0" fillId="0" borderId="0" xfId="1" applyNumberFormat="1" applyFont="1"/>
    <xf numFmtId="164" fontId="0" fillId="0" borderId="2" xfId="1" applyNumberFormat="1" applyFont="1" applyBorder="1"/>
    <xf numFmtId="0" fontId="0" fillId="0" borderId="2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3" fillId="3" borderId="3" xfId="0" applyNumberFormat="1" applyFont="1" applyFill="1" applyBorder="1"/>
    <xf numFmtId="0" fontId="4" fillId="5" borderId="0" xfId="0" applyFont="1" applyFill="1"/>
    <xf numFmtId="0" fontId="2" fillId="5" borderId="0" xfId="0" applyFont="1" applyFill="1"/>
    <xf numFmtId="0" fontId="0" fillId="0" borderId="4" xfId="0" applyFont="1" applyBorder="1"/>
    <xf numFmtId="0" fontId="3" fillId="0" borderId="4" xfId="0" applyFont="1" applyBorder="1"/>
    <xf numFmtId="0" fontId="4" fillId="5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5" borderId="10" xfId="0" applyFont="1" applyFill="1" applyBorder="1"/>
    <xf numFmtId="0" fontId="3" fillId="0" borderId="11" xfId="0" applyFont="1" applyBorder="1"/>
    <xf numFmtId="0" fontId="5" fillId="0" borderId="6" xfId="0" applyFont="1" applyFill="1" applyBorder="1"/>
    <xf numFmtId="0" fontId="6" fillId="0" borderId="12" xfId="0" applyFont="1" applyFill="1" applyBorder="1"/>
    <xf numFmtId="0" fontId="4" fillId="5" borderId="0" xfId="0" applyFont="1" applyFill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9" fontId="0" fillId="0" borderId="0" xfId="2" applyFont="1"/>
    <xf numFmtId="0" fontId="3" fillId="6" borderId="1" xfId="0" applyFont="1" applyFill="1" applyBorder="1"/>
    <xf numFmtId="0" fontId="3" fillId="6" borderId="0" xfId="0" applyFont="1" applyFill="1" applyBorder="1"/>
    <xf numFmtId="0" fontId="2" fillId="6" borderId="3" xfId="0" applyNumberFormat="1" applyFont="1" applyFill="1" applyBorder="1"/>
    <xf numFmtId="165" fontId="0" fillId="0" borderId="0" xfId="2" applyNumberFormat="1" applyFont="1"/>
    <xf numFmtId="0" fontId="2" fillId="2" borderId="0" xfId="0" applyFont="1" applyFill="1" applyAlignment="1">
      <alignment wrapText="1"/>
    </xf>
    <xf numFmtId="9" fontId="0" fillId="0" borderId="0" xfId="2" applyFont="1" applyBorder="1"/>
    <xf numFmtId="9" fontId="0" fillId="0" borderId="0" xfId="2" applyFont="1" applyBorder="1" applyAlignment="1">
      <alignment wrapText="1"/>
    </xf>
    <xf numFmtId="0" fontId="0" fillId="0" borderId="2" xfId="0" applyFont="1" applyBorder="1" applyAlignment="1">
      <alignment wrapText="1"/>
    </xf>
    <xf numFmtId="9" fontId="0" fillId="0" borderId="2" xfId="2" applyFont="1" applyBorder="1"/>
    <xf numFmtId="0" fontId="9" fillId="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61"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bgColor theme="4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AJ106" totalsRowShown="0" headerRowDxfId="60">
  <autoFilter ref="A2:AJ106">
    <filterColumn colId="2">
      <filters>
        <filter val="Benghazi"/>
      </filters>
    </filterColumn>
  </autoFilter>
  <tableColumns count="36">
    <tableColumn id="3" name="ADM2_Shabiya_Name_EN"/>
    <tableColumn id="33" name="ADM3_Baladiya_ID"/>
    <tableColumn id="6" name="ADM3_Baladiya_Name_EN"/>
    <tableColumn id="7" name="ADM3_Baladiya_Name_AR"/>
    <tableColumn id="8" name="Lat"/>
    <tableColumn id="9" name="Long"/>
    <tableColumn id="5" name="Area assessed by DTM"/>
    <tableColumn id="10" name="IDPs_In_Baladiya_HH"/>
    <tableColumn id="11" name="IDPs_In_Baladiya_IND"/>
    <tableColumn id="14" name="IDPs_In_Baladiya_HH_2011"/>
    <tableColumn id="15" name="OriginType11"/>
    <tableColumn id="16" name="origin 2011"/>
    <tableColumn id="18" name="IDPs_In_Baladiya_HH11_14"/>
    <tableColumn id="19" name="OriginType11_14"/>
    <tableColumn id="20" name="origin 2102"/>
    <tableColumn id="22" name="IDPs_In_Baladiya_HH14"/>
    <tableColumn id="23" name="OriginType14"/>
    <tableColumn id="24" name="origin 2014"/>
    <tableColumn id="25" name="Migrants_In_Balabyia_Ind"/>
    <tableColumn id="26" name="Migrants_In_Balabyia_Ind_dc"/>
    <tableColumn id="27" name="Migrants_In_Balabyia_Ind_crossing"/>
    <tableColumn id="28" name="IDPs_left_Baladiya_yes_return_HH"/>
    <tableColumn id="29" name="DPs_left_Baladiya_yes_return_IND"/>
    <tableColumn id="30" name="Reason_of_displacement_GeneralViolence _HH"/>
    <tableColumn id="31" name="Reason_of_displacement_security_HH"/>
    <tableColumn id="32" name="Reason_of_displacement_econimic_HH"/>
    <tableColumn id="34" name="ShelterType_Rented_House_Paid"/>
    <tableColumn id="35" name="ShelterType_Rented_House_NotPaid"/>
    <tableColumn id="36" name="ShelterType_HC_relatives"/>
    <tableColumn id="37" name="ShelterType_HC_Notrelatives"/>
    <tableColumn id="38" name="ShelterType_School"/>
    <tableColumn id="39" name="ShelterType_Other_Public_Building"/>
    <tableColumn id="40" name="ShelterType_Squatting"/>
    <tableColumn id="41" name="ShelterType_Unfinished_Building"/>
    <tableColumn id="42" name="ShelterType_Abandoned_Resorts"/>
    <tableColumn id="43" name="ShelterType_Collective_Center_NonF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D12" totalsRowShown="0" headerRowDxfId="59">
  <autoFilter ref="A2:D12"/>
  <tableColumns count="4">
    <tableColumn id="1" name="Identified population Category "/>
    <tableColumn id="2" name="Population estimates" dataDxfId="58" dataCellStyle="Comma"/>
    <tableColumn id="3" name="Areas with population category"/>
    <tableColumn id="4" name="total Areas assessed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1:J35" totalsRowShown="0" headerRowDxfId="57">
  <autoFilter ref="A11:J35"/>
  <tableColumns count="10">
    <tableColumn id="1" name="Area of current residence" dataDxfId="56"/>
    <tableColumn id="2" name="Ar Rayayna"/>
    <tableColumn id="3" name="Gwalesh"/>
    <tableColumn id="4" name="Mashashiya"/>
    <tableColumn id="5" name="Misratah"/>
    <tableColumn id="6" name="Mizdah"/>
    <tableColumn id="7" name="Tawergha"/>
    <tableColumn id="8" name="Yefren"/>
    <tableColumn id="9" name="Unknown" dataDxfId="55"/>
    <tableColumn id="10" name="Grand Total" dataDxfId="5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1:J67" totalsRowShown="0" headerRowDxfId="53" dataDxfId="51" headerRowBorderDxfId="52" tableBorderDxfId="50" totalsRowBorderDxfId="49">
  <autoFilter ref="A41:J67"/>
  <tableColumns count="10">
    <tableColumn id="1" name="Area of current residence" dataDxfId="48"/>
    <tableColumn id="2" name="Al Kufrah" dataDxfId="47"/>
    <tableColumn id="3" name="Awbari" dataDxfId="46"/>
    <tableColumn id="4" name="Az Zahrah" dataDxfId="45"/>
    <tableColumn id="5" name="Benghazi" dataDxfId="44"/>
    <tableColumn id="6" name="Sirte" dataDxfId="43"/>
    <tableColumn id="7" name="Tawergha" dataDxfId="42"/>
    <tableColumn id="8" name="Tripoli" dataDxfId="41"/>
    <tableColumn id="9" name="unknown" dataDxfId="40"/>
    <tableColumn id="10" name="Grand Total" dataDxfId="3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71:T154" totalsRowShown="0" headerRowBorderDxfId="38">
  <autoFilter ref="A71:T154"/>
  <tableColumns count="20">
    <tableColumn id="1" name="Area of current residence" dataDxfId="37"/>
    <tableColumn id="2" name="Al Aziziyah" dataDxfId="36"/>
    <tableColumn id="3" name="Al Kufrah" dataDxfId="35"/>
    <tableColumn id="4" name="Al Mayah" dataDxfId="34"/>
    <tableColumn id="5" name="Awbari" dataDxfId="33"/>
    <tableColumn id="6" name="Az Zahrah" dataDxfId="32"/>
    <tableColumn id="7" name="Benghazi" dataDxfId="31"/>
    <tableColumn id="8" name="Derna" dataDxfId="30"/>
    <tableColumn id="9" name="Dirj" dataDxfId="29"/>
    <tableColumn id="10" name="Garyan" dataDxfId="28"/>
    <tableColumn id="11" name="Kikla" dataDxfId="27"/>
    <tableColumn id="12" name="Qasr Bin Ghashir" dataDxfId="26"/>
    <tableColumn id="13" name="Riqdalin" dataDxfId="25"/>
    <tableColumn id="14" name="Sabha" dataDxfId="24"/>
    <tableColumn id="15" name="Sirte" dataDxfId="23"/>
    <tableColumn id="16" name="South Zawiyah" dataDxfId="22"/>
    <tableColumn id="17" name="Tawergha" dataDxfId="21"/>
    <tableColumn id="18" name="Tripoli" dataDxfId="20"/>
    <tableColumn id="19" name="(blank)" dataDxfId="19"/>
    <tableColumn id="20" name="Grand Total" dataDxfId="1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E7" totalsRowCount="1" headerRowDxfId="17" dataDxfId="16" tableBorderDxfId="15">
  <autoFilter ref="A1:E6"/>
  <tableColumns count="5">
    <tableColumn id="1" name="Identified population Category " dataDxfId="14" totalsRowDxfId="13"/>
    <tableColumn id="2" name="Population estimates" dataDxfId="12" totalsRowDxfId="11" dataCellStyle="Percent"/>
    <tableColumn id="3" name="Areas with population category" dataDxfId="10" totalsRowDxfId="9"/>
    <tableColumn id="4" name="total Areas assessed" dataDxfId="8" totalsRowDxfId="7"/>
    <tableColumn id="5" name="% of total identified areas" dataDxfId="6" totalsRowDxfId="5" dataCellStyle="Percent">
      <calculatedColumnFormula>Table6[[#This Row],[Areas with population category]]/91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57:C167" totalsRowShown="0">
  <autoFilter ref="A157:C167"/>
  <tableColumns count="3">
    <tableColumn id="1" name="IDP Type of Accommodation"/>
    <tableColumn id="2" name="# areas with type of accommodation"/>
    <tableColumn id="3" name="% of Total Identified areas" dataDxfId="4" dataCellStyle="Percent">
      <calculatedColumnFormula>B158/91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2:D22" totalsRowShown="0" headerRowDxfId="3">
  <autoFilter ref="A2:D22"/>
  <tableColumns count="4">
    <tableColumn id="1" name="Row Labels" dataDxfId="2"/>
    <tableColumn id="2" name="Sum of IDPs_left_Baladiya_yes_return_HH" dataDxfId="1"/>
    <tableColumn id="3" name="Sum of DPs_left_Baladiya_yes_return_IND" dataDxfId="0"/>
    <tableColumn id="4" name="% of Total Returnees">
      <calculatedColumnFormula>C3/$C$22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workbookViewId="0">
      <selection activeCell="D10" sqref="D10"/>
    </sheetView>
  </sheetViews>
  <sheetFormatPr defaultRowHeight="15" x14ac:dyDescent="0.25"/>
  <cols>
    <col min="1" max="2" width="17.28515625" customWidth="1"/>
    <col min="4" max="27" width="17.28515625" customWidth="1"/>
    <col min="28" max="37" width="11.140625" customWidth="1"/>
    <col min="38" max="38" width="32.7109375" customWidth="1"/>
    <col min="39" max="39" width="41.5703125" customWidth="1"/>
  </cols>
  <sheetData>
    <row r="1" spans="1:36" s="36" customFormat="1" ht="105" x14ac:dyDescent="0.25">
      <c r="A1" s="35" t="s">
        <v>357</v>
      </c>
      <c r="B1" s="35" t="s">
        <v>358</v>
      </c>
      <c r="C1" s="35" t="s">
        <v>359</v>
      </c>
      <c r="D1" s="35" t="s">
        <v>360</v>
      </c>
      <c r="E1" s="35" t="s">
        <v>3</v>
      </c>
      <c r="F1" s="35" t="s">
        <v>4</v>
      </c>
      <c r="G1" s="35" t="s">
        <v>397</v>
      </c>
      <c r="H1" s="35" t="s">
        <v>362</v>
      </c>
      <c r="I1" s="35" t="s">
        <v>361</v>
      </c>
      <c r="J1" s="35" t="s">
        <v>384</v>
      </c>
      <c r="K1" s="35" t="s">
        <v>363</v>
      </c>
      <c r="L1" s="35" t="s">
        <v>364</v>
      </c>
      <c r="M1" s="35" t="s">
        <v>385</v>
      </c>
      <c r="N1" s="35" t="s">
        <v>365</v>
      </c>
      <c r="O1" s="35" t="s">
        <v>366</v>
      </c>
      <c r="P1" s="35" t="s">
        <v>386</v>
      </c>
      <c r="Q1" s="35" t="s">
        <v>367</v>
      </c>
      <c r="R1" s="35" t="s">
        <v>368</v>
      </c>
      <c r="S1" s="35" t="s">
        <v>387</v>
      </c>
      <c r="T1" s="35" t="s">
        <v>388</v>
      </c>
      <c r="U1" s="35" t="s">
        <v>389</v>
      </c>
      <c r="V1" s="35" t="s">
        <v>390</v>
      </c>
      <c r="W1" s="35" t="s">
        <v>372</v>
      </c>
      <c r="X1" s="35" t="s">
        <v>391</v>
      </c>
      <c r="Y1" s="35" t="s">
        <v>392</v>
      </c>
      <c r="Z1" s="35" t="s">
        <v>393</v>
      </c>
      <c r="AA1" s="35" t="s">
        <v>374</v>
      </c>
      <c r="AB1" s="35" t="s">
        <v>375</v>
      </c>
      <c r="AC1" s="35" t="s">
        <v>376</v>
      </c>
      <c r="AD1" s="35" t="s">
        <v>377</v>
      </c>
      <c r="AE1" s="35" t="s">
        <v>378</v>
      </c>
      <c r="AF1" s="35" t="s">
        <v>379</v>
      </c>
      <c r="AG1" s="35" t="s">
        <v>380</v>
      </c>
      <c r="AH1" s="35" t="s">
        <v>381</v>
      </c>
      <c r="AI1" s="35" t="s">
        <v>382</v>
      </c>
      <c r="AJ1" s="35" t="s">
        <v>383</v>
      </c>
    </row>
    <row r="2" spans="1:36" s="1" customFormat="1" ht="60" x14ac:dyDescent="0.25">
      <c r="A2" s="1" t="s">
        <v>0</v>
      </c>
      <c r="B2" s="1" t="s">
        <v>20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395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369</v>
      </c>
      <c r="T2" s="1" t="s">
        <v>370</v>
      </c>
      <c r="U2" s="1" t="s">
        <v>371</v>
      </c>
      <c r="V2" s="1" t="s">
        <v>16</v>
      </c>
      <c r="W2" s="1" t="s">
        <v>17</v>
      </c>
      <c r="X2" s="1" t="s">
        <v>373</v>
      </c>
      <c r="Y2" s="1" t="s">
        <v>18</v>
      </c>
      <c r="Z2" s="1" t="s">
        <v>19</v>
      </c>
      <c r="AA2" s="1" t="s">
        <v>21</v>
      </c>
      <c r="AB2" s="1" t="s">
        <v>22</v>
      </c>
      <c r="AC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1" t="s">
        <v>28</v>
      </c>
      <c r="AI2" s="1" t="s">
        <v>29</v>
      </c>
      <c r="AJ2" s="1" t="s">
        <v>30</v>
      </c>
    </row>
    <row r="3" spans="1:36" x14ac:dyDescent="0.25">
      <c r="A3" t="s">
        <v>31</v>
      </c>
      <c r="B3" t="s">
        <v>34</v>
      </c>
      <c r="C3" t="s">
        <v>32</v>
      </c>
      <c r="D3" t="s">
        <v>33</v>
      </c>
      <c r="E3">
        <v>29.741095999999999</v>
      </c>
      <c r="F3">
        <v>24.515799000000001</v>
      </c>
      <c r="G3" t="s">
        <v>394</v>
      </c>
    </row>
    <row r="4" spans="1:36" x14ac:dyDescent="0.25">
      <c r="A4" t="s">
        <v>31</v>
      </c>
      <c r="B4" t="s">
        <v>39</v>
      </c>
      <c r="C4" t="s">
        <v>35</v>
      </c>
      <c r="D4" t="s">
        <v>36</v>
      </c>
      <c r="E4">
        <v>31.886672000000001</v>
      </c>
      <c r="F4">
        <v>24.664016</v>
      </c>
      <c r="G4" t="s">
        <v>396</v>
      </c>
      <c r="H4">
        <v>42</v>
      </c>
      <c r="I4">
        <v>210</v>
      </c>
      <c r="P4">
        <v>42</v>
      </c>
      <c r="Q4" t="s">
        <v>37</v>
      </c>
      <c r="R4" t="s">
        <v>38</v>
      </c>
      <c r="S4">
        <v>400</v>
      </c>
      <c r="T4">
        <v>0</v>
      </c>
      <c r="U4">
        <v>780</v>
      </c>
      <c r="X4">
        <v>42</v>
      </c>
      <c r="AA4">
        <v>1</v>
      </c>
      <c r="AC4">
        <v>1</v>
      </c>
      <c r="AE4">
        <v>1</v>
      </c>
      <c r="AF4">
        <v>1</v>
      </c>
    </row>
    <row r="5" spans="1:36" x14ac:dyDescent="0.25">
      <c r="A5" t="s">
        <v>31</v>
      </c>
      <c r="B5" t="s">
        <v>43</v>
      </c>
      <c r="C5" t="s">
        <v>40</v>
      </c>
      <c r="D5" t="s">
        <v>41</v>
      </c>
      <c r="E5">
        <v>32.077432000000002</v>
      </c>
      <c r="F5">
        <v>23.960014999999999</v>
      </c>
      <c r="G5" t="s">
        <v>396</v>
      </c>
      <c r="H5">
        <v>3441</v>
      </c>
      <c r="I5">
        <v>17205</v>
      </c>
      <c r="P5">
        <v>3441</v>
      </c>
      <c r="Q5" t="s">
        <v>37</v>
      </c>
      <c r="R5" t="s">
        <v>42</v>
      </c>
      <c r="S5">
        <v>8000</v>
      </c>
      <c r="T5">
        <v>0</v>
      </c>
      <c r="U5">
        <v>3700</v>
      </c>
      <c r="X5">
        <v>3441</v>
      </c>
      <c r="AA5">
        <v>1</v>
      </c>
      <c r="AC5">
        <v>1</v>
      </c>
      <c r="AD5">
        <v>1</v>
      </c>
      <c r="AE5">
        <v>1</v>
      </c>
    </row>
    <row r="6" spans="1:36" x14ac:dyDescent="0.25">
      <c r="A6" t="s">
        <v>31</v>
      </c>
      <c r="B6" t="s">
        <v>46</v>
      </c>
      <c r="C6" t="s">
        <v>44</v>
      </c>
      <c r="D6" t="s">
        <v>45</v>
      </c>
      <c r="E6">
        <v>31.613531999999999</v>
      </c>
      <c r="F6">
        <v>25.048501999999999</v>
      </c>
      <c r="G6" t="s">
        <v>396</v>
      </c>
      <c r="H6">
        <v>72</v>
      </c>
      <c r="I6">
        <v>360</v>
      </c>
      <c r="P6">
        <v>72</v>
      </c>
      <c r="Q6" t="s">
        <v>37</v>
      </c>
      <c r="R6" t="s">
        <v>42</v>
      </c>
      <c r="S6">
        <v>220</v>
      </c>
      <c r="T6">
        <v>0</v>
      </c>
      <c r="U6">
        <v>900</v>
      </c>
      <c r="X6">
        <v>72</v>
      </c>
      <c r="AA6">
        <v>1</v>
      </c>
      <c r="AB6">
        <v>0</v>
      </c>
      <c r="AC6">
        <v>1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36" x14ac:dyDescent="0.25">
      <c r="A7" t="s">
        <v>47</v>
      </c>
      <c r="B7" t="s">
        <v>50</v>
      </c>
      <c r="C7" t="s">
        <v>48</v>
      </c>
      <c r="D7" t="s">
        <v>49</v>
      </c>
      <c r="E7">
        <v>32.766388999999997</v>
      </c>
      <c r="F7">
        <v>21.741667</v>
      </c>
      <c r="G7" t="s">
        <v>396</v>
      </c>
      <c r="H7">
        <v>4500</v>
      </c>
      <c r="I7">
        <v>22500</v>
      </c>
      <c r="P7">
        <v>4500</v>
      </c>
      <c r="Q7" t="s">
        <v>37</v>
      </c>
      <c r="R7" t="s">
        <v>38</v>
      </c>
      <c r="S7">
        <v>5400</v>
      </c>
      <c r="T7">
        <v>0</v>
      </c>
      <c r="U7">
        <v>300</v>
      </c>
      <c r="X7">
        <v>3250</v>
      </c>
      <c r="Y7">
        <v>250</v>
      </c>
      <c r="Z7">
        <v>1000</v>
      </c>
      <c r="AA7">
        <v>1</v>
      </c>
      <c r="AB7">
        <v>0</v>
      </c>
      <c r="AC7">
        <v>1</v>
      </c>
      <c r="AD7">
        <v>0</v>
      </c>
      <c r="AE7">
        <v>1</v>
      </c>
      <c r="AF7">
        <v>1</v>
      </c>
      <c r="AG7">
        <v>0</v>
      </c>
      <c r="AH7">
        <v>0</v>
      </c>
      <c r="AI7">
        <v>0</v>
      </c>
      <c r="AJ7">
        <v>0</v>
      </c>
    </row>
    <row r="8" spans="1:36" x14ac:dyDescent="0.25">
      <c r="A8" t="s">
        <v>47</v>
      </c>
      <c r="B8" t="s">
        <v>53</v>
      </c>
      <c r="C8" t="s">
        <v>51</v>
      </c>
      <c r="D8" t="s">
        <v>52</v>
      </c>
      <c r="E8">
        <v>32.808214999999997</v>
      </c>
      <c r="F8">
        <v>21.869683999999999</v>
      </c>
      <c r="G8" t="s">
        <v>396</v>
      </c>
      <c r="H8">
        <v>305</v>
      </c>
      <c r="I8">
        <v>1525</v>
      </c>
      <c r="P8">
        <v>305</v>
      </c>
      <c r="Q8" t="s">
        <v>37</v>
      </c>
      <c r="R8" t="s">
        <v>42</v>
      </c>
      <c r="S8">
        <v>280</v>
      </c>
      <c r="T8">
        <v>0</v>
      </c>
      <c r="U8">
        <v>0</v>
      </c>
      <c r="X8">
        <v>305</v>
      </c>
      <c r="AA8">
        <v>1</v>
      </c>
      <c r="AB8">
        <v>0</v>
      </c>
      <c r="AC8">
        <v>1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</row>
    <row r="9" spans="1:36" x14ac:dyDescent="0.25">
      <c r="A9" t="s">
        <v>54</v>
      </c>
      <c r="B9" t="s">
        <v>56</v>
      </c>
      <c r="C9" t="s">
        <v>54</v>
      </c>
      <c r="D9" t="s">
        <v>55</v>
      </c>
      <c r="E9">
        <v>24.198768999999999</v>
      </c>
      <c r="F9">
        <v>23.293191</v>
      </c>
      <c r="G9" t="s">
        <v>396</v>
      </c>
      <c r="H9">
        <v>640</v>
      </c>
      <c r="I9">
        <v>3200</v>
      </c>
      <c r="M9">
        <v>640</v>
      </c>
      <c r="N9" t="s">
        <v>37</v>
      </c>
      <c r="O9" t="s">
        <v>38</v>
      </c>
      <c r="S9">
        <v>300</v>
      </c>
      <c r="T9">
        <v>0</v>
      </c>
      <c r="U9">
        <v>100</v>
      </c>
      <c r="X9">
        <v>640</v>
      </c>
      <c r="AA9">
        <v>1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25">
      <c r="A10" t="s">
        <v>54</v>
      </c>
      <c r="B10" t="s">
        <v>59</v>
      </c>
      <c r="C10" t="s">
        <v>57</v>
      </c>
      <c r="D10" t="s">
        <v>58</v>
      </c>
      <c r="E10">
        <v>25.679945</v>
      </c>
      <c r="F10">
        <v>21.062477000000001</v>
      </c>
      <c r="G10" t="s">
        <v>396</v>
      </c>
      <c r="H10">
        <v>63</v>
      </c>
      <c r="I10">
        <v>315</v>
      </c>
      <c r="P10">
        <v>63</v>
      </c>
      <c r="Q10" t="s">
        <v>37</v>
      </c>
      <c r="R10" t="s">
        <v>38</v>
      </c>
      <c r="X10">
        <v>63</v>
      </c>
      <c r="AA10">
        <v>1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  <row r="11" spans="1:36" x14ac:dyDescent="0.25">
      <c r="A11" t="s">
        <v>60</v>
      </c>
      <c r="B11" t="s">
        <v>62</v>
      </c>
      <c r="C11" t="s">
        <v>60</v>
      </c>
      <c r="D11" t="s">
        <v>61</v>
      </c>
      <c r="E11">
        <v>32.485715999999996</v>
      </c>
      <c r="F11">
        <v>20.833836000000002</v>
      </c>
      <c r="G11" t="s">
        <v>396</v>
      </c>
      <c r="H11">
        <v>1000</v>
      </c>
      <c r="I11">
        <v>5000</v>
      </c>
      <c r="P11">
        <v>1000</v>
      </c>
      <c r="Q11" t="s">
        <v>37</v>
      </c>
      <c r="R11" t="s">
        <v>38</v>
      </c>
      <c r="S11">
        <v>300</v>
      </c>
      <c r="T11">
        <v>500</v>
      </c>
      <c r="U11">
        <v>324</v>
      </c>
      <c r="X11">
        <v>1000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</row>
    <row r="12" spans="1:36" x14ac:dyDescent="0.25">
      <c r="A12" t="s">
        <v>60</v>
      </c>
      <c r="B12" t="s">
        <v>65</v>
      </c>
      <c r="C12" t="s">
        <v>63</v>
      </c>
      <c r="D12" t="s">
        <v>64</v>
      </c>
      <c r="E12">
        <v>32.302739000000003</v>
      </c>
      <c r="F12">
        <v>20.986927000000001</v>
      </c>
      <c r="G12" t="s">
        <v>396</v>
      </c>
      <c r="H12">
        <v>207</v>
      </c>
      <c r="I12">
        <v>1035</v>
      </c>
      <c r="P12">
        <v>207</v>
      </c>
      <c r="Q12" t="s">
        <v>37</v>
      </c>
      <c r="R12" t="s">
        <v>38</v>
      </c>
      <c r="S12">
        <v>150</v>
      </c>
      <c r="T12">
        <v>350</v>
      </c>
      <c r="U12">
        <v>500</v>
      </c>
      <c r="X12">
        <v>207</v>
      </c>
      <c r="AA12">
        <v>1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</row>
    <row r="13" spans="1:36" x14ac:dyDescent="0.25">
      <c r="A13" t="s">
        <v>66</v>
      </c>
      <c r="B13" t="s">
        <v>70</v>
      </c>
      <c r="C13" t="s">
        <v>67</v>
      </c>
      <c r="D13" t="s">
        <v>68</v>
      </c>
      <c r="E13">
        <v>30.755002999999999</v>
      </c>
      <c r="F13">
        <v>20.223326</v>
      </c>
      <c r="G13" t="s">
        <v>396</v>
      </c>
      <c r="H13">
        <v>6350</v>
      </c>
      <c r="I13">
        <v>31750</v>
      </c>
      <c r="J13">
        <v>2650</v>
      </c>
      <c r="K13" t="s">
        <v>37</v>
      </c>
      <c r="L13" t="s">
        <v>69</v>
      </c>
      <c r="M13">
        <v>700</v>
      </c>
      <c r="N13" t="s">
        <v>37</v>
      </c>
      <c r="O13" t="s">
        <v>54</v>
      </c>
      <c r="P13">
        <v>3000</v>
      </c>
      <c r="Q13" t="s">
        <v>37</v>
      </c>
      <c r="R13" t="s">
        <v>38</v>
      </c>
      <c r="S13">
        <v>10000</v>
      </c>
      <c r="T13">
        <v>0</v>
      </c>
      <c r="U13">
        <v>6000</v>
      </c>
      <c r="X13">
        <v>6350</v>
      </c>
      <c r="AA13">
        <v>1</v>
      </c>
      <c r="AB13">
        <v>1</v>
      </c>
      <c r="AC13">
        <v>1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</v>
      </c>
    </row>
    <row r="14" spans="1:36" x14ac:dyDescent="0.25">
      <c r="A14" t="s">
        <v>66</v>
      </c>
      <c r="B14" t="s">
        <v>73</v>
      </c>
      <c r="C14" t="s">
        <v>71</v>
      </c>
      <c r="D14" t="s">
        <v>72</v>
      </c>
      <c r="E14">
        <v>29.140277999999999</v>
      </c>
      <c r="F14">
        <v>21.297499999999999</v>
      </c>
      <c r="G14" t="s">
        <v>396</v>
      </c>
      <c r="H14">
        <v>140</v>
      </c>
      <c r="I14">
        <v>700</v>
      </c>
      <c r="P14">
        <v>140</v>
      </c>
      <c r="Q14" t="s">
        <v>37</v>
      </c>
      <c r="R14" t="s">
        <v>54</v>
      </c>
      <c r="X14">
        <v>140</v>
      </c>
      <c r="AA14">
        <v>1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36" x14ac:dyDescent="0.25">
      <c r="A15" t="s">
        <v>66</v>
      </c>
      <c r="B15" t="s">
        <v>76</v>
      </c>
      <c r="C15" t="s">
        <v>74</v>
      </c>
      <c r="D15" t="s">
        <v>75</v>
      </c>
      <c r="E15">
        <v>29.296253</v>
      </c>
      <c r="F15">
        <v>21.649898</v>
      </c>
      <c r="G15" t="s">
        <v>396</v>
      </c>
      <c r="H15">
        <v>80</v>
      </c>
      <c r="I15">
        <v>400</v>
      </c>
      <c r="P15">
        <v>80</v>
      </c>
      <c r="Q15" t="s">
        <v>37</v>
      </c>
      <c r="R15" t="s">
        <v>54</v>
      </c>
      <c r="X15">
        <v>80</v>
      </c>
      <c r="AA15">
        <v>1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6" x14ac:dyDescent="0.25">
      <c r="A16" t="s">
        <v>66</v>
      </c>
      <c r="B16" t="s">
        <v>79</v>
      </c>
      <c r="C16" t="s">
        <v>77</v>
      </c>
      <c r="D16" t="s">
        <v>78</v>
      </c>
      <c r="E16">
        <v>29.033114999999999</v>
      </c>
      <c r="F16">
        <v>21.548221000000002</v>
      </c>
      <c r="G16" t="s">
        <v>396</v>
      </c>
      <c r="H16">
        <v>500</v>
      </c>
      <c r="I16">
        <v>2500</v>
      </c>
      <c r="P16">
        <v>500</v>
      </c>
      <c r="Q16" t="s">
        <v>37</v>
      </c>
      <c r="R16" t="s">
        <v>54</v>
      </c>
      <c r="X16">
        <v>500</v>
      </c>
      <c r="AA16">
        <v>1</v>
      </c>
      <c r="AB16">
        <v>0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x14ac:dyDescent="0.25">
      <c r="A17" t="s">
        <v>66</v>
      </c>
      <c r="B17" t="s">
        <v>82</v>
      </c>
      <c r="C17" t="s">
        <v>80</v>
      </c>
      <c r="D17" t="s">
        <v>81</v>
      </c>
      <c r="E17">
        <v>29.221375999999999</v>
      </c>
      <c r="F17">
        <v>19.204394000000001</v>
      </c>
      <c r="G17" t="s">
        <v>396</v>
      </c>
      <c r="H17">
        <v>20</v>
      </c>
      <c r="I17">
        <v>100</v>
      </c>
      <c r="M17">
        <v>20</v>
      </c>
      <c r="N17" t="s">
        <v>37</v>
      </c>
      <c r="O17" t="s">
        <v>69</v>
      </c>
      <c r="S17">
        <v>190</v>
      </c>
      <c r="T17">
        <v>0</v>
      </c>
      <c r="U17">
        <v>120</v>
      </c>
      <c r="X17">
        <v>20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</row>
    <row r="18" spans="1:36" x14ac:dyDescent="0.25">
      <c r="A18" t="s">
        <v>83</v>
      </c>
      <c r="B18" t="s">
        <v>86</v>
      </c>
      <c r="C18" t="s">
        <v>84</v>
      </c>
      <c r="D18" t="s">
        <v>85</v>
      </c>
      <c r="E18">
        <v>32.189644999999999</v>
      </c>
      <c r="F18">
        <v>20.594508999999999</v>
      </c>
      <c r="G18" t="s">
        <v>396</v>
      </c>
      <c r="H18">
        <v>300</v>
      </c>
      <c r="I18">
        <v>1500</v>
      </c>
      <c r="M18">
        <v>200</v>
      </c>
      <c r="N18" t="s">
        <v>37</v>
      </c>
      <c r="O18" t="s">
        <v>38</v>
      </c>
      <c r="P18">
        <v>100</v>
      </c>
      <c r="Q18" t="s">
        <v>37</v>
      </c>
      <c r="R18" t="s">
        <v>38</v>
      </c>
      <c r="S18">
        <v>7</v>
      </c>
      <c r="T18">
        <v>7</v>
      </c>
      <c r="U18">
        <v>15</v>
      </c>
      <c r="X18">
        <v>300</v>
      </c>
      <c r="AA18">
        <v>1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25">
      <c r="A19" t="s">
        <v>83</v>
      </c>
      <c r="B19" t="s">
        <v>88</v>
      </c>
      <c r="C19" t="s">
        <v>38</v>
      </c>
      <c r="D19" t="s">
        <v>87</v>
      </c>
      <c r="E19">
        <v>32.117075999999997</v>
      </c>
      <c r="F19">
        <v>20.067004000000001</v>
      </c>
      <c r="G19" t="s">
        <v>394</v>
      </c>
      <c r="T19">
        <v>0</v>
      </c>
      <c r="U19">
        <v>0</v>
      </c>
      <c r="AA19">
        <v>1</v>
      </c>
      <c r="AB19">
        <v>0</v>
      </c>
      <c r="AC19">
        <v>1</v>
      </c>
      <c r="AD19">
        <v>1</v>
      </c>
      <c r="AE19">
        <v>1</v>
      </c>
      <c r="AF19">
        <v>0</v>
      </c>
      <c r="AG19">
        <v>1</v>
      </c>
      <c r="AH19">
        <v>1</v>
      </c>
      <c r="AI19">
        <v>1</v>
      </c>
      <c r="AJ19">
        <v>0</v>
      </c>
    </row>
    <row r="20" spans="1:36" x14ac:dyDescent="0.25">
      <c r="A20" t="s">
        <v>83</v>
      </c>
      <c r="B20" t="s">
        <v>91</v>
      </c>
      <c r="C20" t="s">
        <v>89</v>
      </c>
      <c r="D20" t="s">
        <v>90</v>
      </c>
      <c r="E20">
        <v>31.656741</v>
      </c>
      <c r="F20">
        <v>20.015798</v>
      </c>
      <c r="G20" t="s">
        <v>396</v>
      </c>
      <c r="H20">
        <v>636</v>
      </c>
      <c r="I20">
        <v>3180</v>
      </c>
      <c r="P20">
        <v>636</v>
      </c>
      <c r="Q20" t="s">
        <v>37</v>
      </c>
      <c r="R20" t="s">
        <v>38</v>
      </c>
      <c r="S20">
        <v>450</v>
      </c>
      <c r="T20">
        <v>16</v>
      </c>
      <c r="U20">
        <v>600</v>
      </c>
      <c r="X20">
        <v>636</v>
      </c>
      <c r="AA20">
        <v>1</v>
      </c>
      <c r="AC20">
        <v>1</v>
      </c>
      <c r="AF20">
        <v>1</v>
      </c>
      <c r="AI20">
        <v>1</v>
      </c>
    </row>
    <row r="21" spans="1:36" x14ac:dyDescent="0.25">
      <c r="A21" t="s">
        <v>83</v>
      </c>
      <c r="B21" t="s">
        <v>94</v>
      </c>
      <c r="C21" t="s">
        <v>92</v>
      </c>
      <c r="D21" t="s">
        <v>93</v>
      </c>
      <c r="E21">
        <v>31.667480000000001</v>
      </c>
      <c r="F21">
        <v>20.250395999999999</v>
      </c>
      <c r="G21" t="s">
        <v>396</v>
      </c>
      <c r="H21">
        <v>800</v>
      </c>
      <c r="I21">
        <v>4000</v>
      </c>
      <c r="P21">
        <v>800</v>
      </c>
      <c r="Q21" t="s">
        <v>37</v>
      </c>
      <c r="R21" t="s">
        <v>38</v>
      </c>
      <c r="X21">
        <v>800</v>
      </c>
      <c r="AA21">
        <v>1</v>
      </c>
      <c r="AC21">
        <v>1</v>
      </c>
      <c r="AE21">
        <v>1</v>
      </c>
    </row>
    <row r="22" spans="1:36" x14ac:dyDescent="0.25">
      <c r="A22" t="s">
        <v>83</v>
      </c>
      <c r="B22" t="s">
        <v>97</v>
      </c>
      <c r="C22" t="s">
        <v>95</v>
      </c>
      <c r="D22" t="s">
        <v>96</v>
      </c>
      <c r="E22">
        <v>32.532221999999997</v>
      </c>
      <c r="F22">
        <v>20.572222</v>
      </c>
      <c r="G22" t="s">
        <v>396</v>
      </c>
      <c r="H22">
        <v>1504</v>
      </c>
      <c r="I22">
        <v>7520</v>
      </c>
      <c r="P22">
        <v>1504</v>
      </c>
      <c r="Q22" t="s">
        <v>37</v>
      </c>
      <c r="R22" t="s">
        <v>38</v>
      </c>
      <c r="S22">
        <v>170</v>
      </c>
      <c r="T22">
        <v>250</v>
      </c>
      <c r="U22">
        <v>200</v>
      </c>
      <c r="X22">
        <v>1504</v>
      </c>
      <c r="AA22">
        <v>1</v>
      </c>
      <c r="AB22">
        <v>0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5">
      <c r="A23" t="s">
        <v>98</v>
      </c>
      <c r="B23" t="s">
        <v>101</v>
      </c>
      <c r="C23" t="s">
        <v>99</v>
      </c>
      <c r="D23" t="s">
        <v>100</v>
      </c>
      <c r="E23">
        <v>32.724733999999998</v>
      </c>
      <c r="F23">
        <v>22.023849999999999</v>
      </c>
      <c r="G23" t="s">
        <v>396</v>
      </c>
      <c r="H23">
        <v>54</v>
      </c>
      <c r="I23">
        <v>270</v>
      </c>
      <c r="P23">
        <v>54</v>
      </c>
      <c r="Q23" t="s">
        <v>37</v>
      </c>
      <c r="R23" t="s">
        <v>38</v>
      </c>
      <c r="AA23">
        <v>1</v>
      </c>
      <c r="AC23">
        <v>1</v>
      </c>
      <c r="AD23">
        <v>1</v>
      </c>
      <c r="AH23">
        <v>1</v>
      </c>
    </row>
    <row r="24" spans="1:36" x14ac:dyDescent="0.25">
      <c r="A24" t="s">
        <v>98</v>
      </c>
      <c r="B24" t="s">
        <v>104</v>
      </c>
      <c r="C24" t="s">
        <v>102</v>
      </c>
      <c r="D24" t="s">
        <v>103</v>
      </c>
      <c r="E24">
        <v>32.763055999999999</v>
      </c>
      <c r="F24">
        <v>22.241752999999999</v>
      </c>
      <c r="G24" t="s">
        <v>396</v>
      </c>
      <c r="H24">
        <v>1371</v>
      </c>
      <c r="I24">
        <v>6855</v>
      </c>
      <c r="J24">
        <v>11</v>
      </c>
      <c r="K24" t="s">
        <v>37</v>
      </c>
      <c r="L24" t="s">
        <v>69</v>
      </c>
      <c r="P24">
        <v>1360</v>
      </c>
      <c r="Q24" t="s">
        <v>37</v>
      </c>
      <c r="R24" t="s">
        <v>38</v>
      </c>
      <c r="S24">
        <v>821</v>
      </c>
      <c r="T24">
        <v>0</v>
      </c>
      <c r="U24">
        <v>0</v>
      </c>
      <c r="V24">
        <v>202</v>
      </c>
      <c r="W24">
        <v>1017</v>
      </c>
      <c r="X24">
        <v>1371</v>
      </c>
      <c r="AA24">
        <v>1</v>
      </c>
      <c r="AB24">
        <v>0</v>
      </c>
      <c r="AC24">
        <v>1</v>
      </c>
      <c r="AD24">
        <v>1</v>
      </c>
      <c r="AE24">
        <v>1</v>
      </c>
      <c r="AF24">
        <v>1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 t="s">
        <v>98</v>
      </c>
      <c r="B25" t="s">
        <v>107</v>
      </c>
      <c r="C25" t="s">
        <v>42</v>
      </c>
      <c r="D25" t="s">
        <v>105</v>
      </c>
      <c r="E25">
        <v>32.759379000000003</v>
      </c>
      <c r="F25">
        <v>22.638318999999999</v>
      </c>
      <c r="G25" t="s">
        <v>396</v>
      </c>
      <c r="H25">
        <v>876</v>
      </c>
      <c r="I25">
        <v>4380</v>
      </c>
      <c r="P25">
        <v>876</v>
      </c>
      <c r="Q25" t="s">
        <v>106</v>
      </c>
      <c r="X25">
        <v>570</v>
      </c>
      <c r="Y25">
        <v>106</v>
      </c>
      <c r="Z25">
        <v>200</v>
      </c>
      <c r="AA25">
        <v>1</v>
      </c>
      <c r="AB25">
        <v>0</v>
      </c>
      <c r="AC25">
        <v>1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 t="s">
        <v>98</v>
      </c>
      <c r="B26" t="s">
        <v>110</v>
      </c>
      <c r="C26" t="s">
        <v>108</v>
      </c>
      <c r="D26" t="s">
        <v>109</v>
      </c>
      <c r="E26">
        <v>32.786527999999997</v>
      </c>
      <c r="F26">
        <v>21.997782000000001</v>
      </c>
      <c r="G26" t="s">
        <v>396</v>
      </c>
      <c r="H26">
        <v>170</v>
      </c>
      <c r="I26">
        <v>850</v>
      </c>
      <c r="P26">
        <v>170</v>
      </c>
      <c r="Q26" t="s">
        <v>37</v>
      </c>
      <c r="R26" t="s">
        <v>42</v>
      </c>
      <c r="X26">
        <v>170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 x14ac:dyDescent="0.25">
      <c r="A27" t="s">
        <v>98</v>
      </c>
      <c r="B27" t="s">
        <v>113</v>
      </c>
      <c r="C27" t="s">
        <v>111</v>
      </c>
      <c r="D27" t="s">
        <v>112</v>
      </c>
      <c r="E27">
        <v>32.531744000000003</v>
      </c>
      <c r="F27">
        <v>23.008754</v>
      </c>
      <c r="G27" t="s">
        <v>396</v>
      </c>
      <c r="H27">
        <v>800</v>
      </c>
      <c r="I27">
        <v>4000</v>
      </c>
      <c r="P27">
        <v>800</v>
      </c>
      <c r="Q27" t="s">
        <v>37</v>
      </c>
      <c r="R27" t="s">
        <v>42</v>
      </c>
      <c r="S27">
        <v>160</v>
      </c>
      <c r="T27">
        <v>0</v>
      </c>
      <c r="U27">
        <v>0</v>
      </c>
      <c r="X27">
        <v>760</v>
      </c>
      <c r="Y27">
        <v>40</v>
      </c>
      <c r="AA27">
        <v>1</v>
      </c>
      <c r="AB27">
        <v>0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5">
      <c r="A28" t="s">
        <v>114</v>
      </c>
      <c r="B28" t="s">
        <v>117</v>
      </c>
      <c r="C28" t="s">
        <v>114</v>
      </c>
      <c r="D28" t="s">
        <v>115</v>
      </c>
      <c r="E28">
        <v>29.161473000000001</v>
      </c>
      <c r="F28">
        <v>16.141406</v>
      </c>
      <c r="G28" t="s">
        <v>396</v>
      </c>
      <c r="H28">
        <v>1225</v>
      </c>
      <c r="I28">
        <v>6125</v>
      </c>
      <c r="J28">
        <v>125</v>
      </c>
      <c r="K28" t="s">
        <v>37</v>
      </c>
      <c r="L28" t="s">
        <v>69</v>
      </c>
      <c r="M28">
        <v>170</v>
      </c>
      <c r="N28" t="s">
        <v>37</v>
      </c>
      <c r="O28" t="s">
        <v>116</v>
      </c>
      <c r="P28">
        <v>930</v>
      </c>
      <c r="Q28" t="s">
        <v>37</v>
      </c>
      <c r="R28" t="s">
        <v>116</v>
      </c>
      <c r="S28">
        <v>15000</v>
      </c>
      <c r="T28">
        <v>0</v>
      </c>
      <c r="U28">
        <v>0</v>
      </c>
      <c r="X28">
        <v>1225</v>
      </c>
      <c r="AA28">
        <v>1</v>
      </c>
      <c r="AB28">
        <v>1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</row>
    <row r="29" spans="1:36" x14ac:dyDescent="0.25">
      <c r="A29" t="s">
        <v>118</v>
      </c>
      <c r="B29" t="s">
        <v>122</v>
      </c>
      <c r="C29" t="s">
        <v>119</v>
      </c>
      <c r="D29" t="s">
        <v>120</v>
      </c>
      <c r="E29">
        <v>27.443659</v>
      </c>
      <c r="F29">
        <v>13.050793000000001</v>
      </c>
      <c r="G29" t="s">
        <v>396</v>
      </c>
      <c r="H29">
        <v>290</v>
      </c>
      <c r="I29">
        <v>1450</v>
      </c>
      <c r="M29">
        <v>20</v>
      </c>
      <c r="N29" t="s">
        <v>106</v>
      </c>
      <c r="P29">
        <v>270</v>
      </c>
      <c r="Q29" t="s">
        <v>37</v>
      </c>
      <c r="R29" t="s">
        <v>121</v>
      </c>
      <c r="S29">
        <v>1000</v>
      </c>
      <c r="T29">
        <v>0</v>
      </c>
      <c r="U29">
        <v>500</v>
      </c>
      <c r="X29">
        <v>270</v>
      </c>
      <c r="Y29">
        <v>20</v>
      </c>
      <c r="AA29">
        <v>1</v>
      </c>
      <c r="AB29">
        <v>0</v>
      </c>
      <c r="AC29">
        <v>1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1</v>
      </c>
    </row>
    <row r="30" spans="1:36" x14ac:dyDescent="0.25">
      <c r="A30" t="s">
        <v>118</v>
      </c>
      <c r="B30" t="s">
        <v>125</v>
      </c>
      <c r="C30" t="s">
        <v>123</v>
      </c>
      <c r="D30" t="s">
        <v>124</v>
      </c>
      <c r="E30">
        <v>27.551629999999999</v>
      </c>
      <c r="F30">
        <v>14.272144000000001</v>
      </c>
      <c r="G30" t="s">
        <v>396</v>
      </c>
      <c r="H30">
        <v>120</v>
      </c>
      <c r="I30">
        <v>600</v>
      </c>
      <c r="M30">
        <v>120</v>
      </c>
      <c r="N30" t="s">
        <v>37</v>
      </c>
      <c r="O30" t="s">
        <v>69</v>
      </c>
      <c r="S30">
        <v>2500</v>
      </c>
      <c r="T30">
        <v>0</v>
      </c>
      <c r="U30">
        <v>600</v>
      </c>
      <c r="X30">
        <v>120</v>
      </c>
      <c r="AA30">
        <v>1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t="s">
        <v>126</v>
      </c>
      <c r="B31" t="s">
        <v>128</v>
      </c>
      <c r="C31" t="s">
        <v>126</v>
      </c>
      <c r="D31" t="s">
        <v>127</v>
      </c>
      <c r="E31">
        <v>24.962630000000001</v>
      </c>
      <c r="F31">
        <v>10.179717</v>
      </c>
      <c r="G31" t="s">
        <v>396</v>
      </c>
      <c r="H31">
        <v>562</v>
      </c>
      <c r="I31">
        <v>2810</v>
      </c>
      <c r="P31">
        <v>562</v>
      </c>
      <c r="Q31" t="s">
        <v>37</v>
      </c>
      <c r="R31" t="s">
        <v>121</v>
      </c>
      <c r="X31">
        <v>562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t="s">
        <v>129</v>
      </c>
      <c r="B32" t="s">
        <v>132</v>
      </c>
      <c r="C32" t="s">
        <v>130</v>
      </c>
      <c r="D32" t="s">
        <v>131</v>
      </c>
      <c r="E32">
        <v>24.888852</v>
      </c>
      <c r="F32">
        <v>14.531484000000001</v>
      </c>
      <c r="G32" t="s">
        <v>396</v>
      </c>
      <c r="H32">
        <v>88</v>
      </c>
      <c r="I32">
        <v>440</v>
      </c>
      <c r="P32">
        <v>88</v>
      </c>
      <c r="Q32" t="s">
        <v>37</v>
      </c>
      <c r="R32" t="s">
        <v>121</v>
      </c>
      <c r="X32">
        <v>88</v>
      </c>
      <c r="AA32">
        <v>1</v>
      </c>
      <c r="AB32">
        <v>0</v>
      </c>
      <c r="AC32">
        <v>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t="s">
        <v>129</v>
      </c>
      <c r="B33" t="s">
        <v>134</v>
      </c>
      <c r="C33" t="s">
        <v>129</v>
      </c>
      <c r="D33" t="s">
        <v>133</v>
      </c>
      <c r="E33">
        <v>25.914085</v>
      </c>
      <c r="F33">
        <v>13.91972</v>
      </c>
      <c r="G33" t="s">
        <v>396</v>
      </c>
      <c r="H33">
        <v>520</v>
      </c>
      <c r="I33">
        <v>2600</v>
      </c>
      <c r="M33">
        <v>34</v>
      </c>
      <c r="N33" t="s">
        <v>37</v>
      </c>
      <c r="O33" t="s">
        <v>69</v>
      </c>
      <c r="P33">
        <v>486</v>
      </c>
      <c r="Q33" t="s">
        <v>37</v>
      </c>
      <c r="R33" t="s">
        <v>121</v>
      </c>
      <c r="X33">
        <v>520</v>
      </c>
      <c r="AA33">
        <v>1</v>
      </c>
      <c r="AB33">
        <v>0</v>
      </c>
      <c r="AC33">
        <v>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t="s">
        <v>129</v>
      </c>
      <c r="B34" t="s">
        <v>137</v>
      </c>
      <c r="C34" t="s">
        <v>135</v>
      </c>
      <c r="D34" t="s">
        <v>136</v>
      </c>
      <c r="E34">
        <v>25.937100000000001</v>
      </c>
      <c r="F34">
        <v>14.430887999999999</v>
      </c>
      <c r="G34" t="s">
        <v>396</v>
      </c>
      <c r="H34">
        <v>69</v>
      </c>
      <c r="I34">
        <v>345</v>
      </c>
      <c r="M34">
        <v>19</v>
      </c>
      <c r="N34" t="s">
        <v>37</v>
      </c>
      <c r="O34" t="s">
        <v>69</v>
      </c>
      <c r="P34">
        <v>50</v>
      </c>
      <c r="Q34" t="s">
        <v>37</v>
      </c>
      <c r="R34" t="s">
        <v>38</v>
      </c>
      <c r="X34">
        <v>41</v>
      </c>
      <c r="AA34">
        <v>1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</row>
    <row r="35" spans="1:36" x14ac:dyDescent="0.25">
      <c r="A35" t="s">
        <v>129</v>
      </c>
      <c r="B35" t="s">
        <v>140</v>
      </c>
      <c r="C35" t="s">
        <v>138</v>
      </c>
      <c r="D35" t="s">
        <v>139</v>
      </c>
      <c r="E35">
        <v>26.094277999999999</v>
      </c>
      <c r="F35">
        <v>13.556706999999999</v>
      </c>
      <c r="G35" t="s">
        <v>396</v>
      </c>
      <c r="H35">
        <v>41</v>
      </c>
      <c r="I35">
        <v>205</v>
      </c>
      <c r="J35">
        <v>2</v>
      </c>
      <c r="K35" t="s">
        <v>37</v>
      </c>
      <c r="L35" t="s">
        <v>69</v>
      </c>
      <c r="P35">
        <v>39</v>
      </c>
      <c r="Q35" t="s">
        <v>37</v>
      </c>
      <c r="R35" t="s">
        <v>121</v>
      </c>
      <c r="X35">
        <v>41</v>
      </c>
      <c r="AA35">
        <v>1</v>
      </c>
      <c r="AB35">
        <v>0</v>
      </c>
      <c r="AC35">
        <v>1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t="s">
        <v>141</v>
      </c>
      <c r="B36" t="s">
        <v>144</v>
      </c>
      <c r="C36" t="s">
        <v>142</v>
      </c>
      <c r="D36" t="s">
        <v>143</v>
      </c>
      <c r="E36">
        <v>27.029088000000002</v>
      </c>
      <c r="F36">
        <v>14.43303</v>
      </c>
      <c r="G36" t="s">
        <v>396</v>
      </c>
      <c r="H36">
        <v>135</v>
      </c>
      <c r="I36">
        <v>675</v>
      </c>
      <c r="J36">
        <v>64</v>
      </c>
      <c r="K36" t="s">
        <v>37</v>
      </c>
      <c r="L36" t="s">
        <v>69</v>
      </c>
      <c r="P36">
        <v>71</v>
      </c>
      <c r="Q36" t="s">
        <v>37</v>
      </c>
      <c r="R36" t="s">
        <v>116</v>
      </c>
      <c r="X36">
        <v>135</v>
      </c>
      <c r="AA36">
        <v>1</v>
      </c>
      <c r="AB36">
        <v>0</v>
      </c>
      <c r="AC36">
        <v>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t="s">
        <v>141</v>
      </c>
      <c r="B37" t="s">
        <v>146</v>
      </c>
      <c r="C37" t="s">
        <v>141</v>
      </c>
      <c r="D37" t="s">
        <v>145</v>
      </c>
      <c r="E37">
        <v>27.033154</v>
      </c>
      <c r="F37">
        <v>14.431692999999999</v>
      </c>
      <c r="G37" t="s">
        <v>396</v>
      </c>
      <c r="H37">
        <v>1310</v>
      </c>
      <c r="I37">
        <v>6550</v>
      </c>
      <c r="M37">
        <v>70</v>
      </c>
      <c r="N37" t="s">
        <v>106</v>
      </c>
      <c r="P37">
        <v>1240</v>
      </c>
      <c r="Q37" t="s">
        <v>37</v>
      </c>
      <c r="R37" t="s">
        <v>116</v>
      </c>
      <c r="S37">
        <v>20000</v>
      </c>
      <c r="T37">
        <v>0</v>
      </c>
      <c r="U37">
        <v>3000</v>
      </c>
      <c r="V37">
        <v>25</v>
      </c>
      <c r="W37">
        <v>125</v>
      </c>
      <c r="X37">
        <v>1240</v>
      </c>
      <c r="Y37">
        <v>70</v>
      </c>
      <c r="AA37">
        <v>1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0</v>
      </c>
    </row>
    <row r="38" spans="1:36" x14ac:dyDescent="0.25">
      <c r="A38" t="s">
        <v>147</v>
      </c>
      <c r="B38" t="s">
        <v>150</v>
      </c>
      <c r="C38" t="s">
        <v>148</v>
      </c>
      <c r="D38" t="s">
        <v>149</v>
      </c>
      <c r="E38">
        <v>26.525887000000001</v>
      </c>
      <c r="F38">
        <v>13.009949000000001</v>
      </c>
      <c r="G38" t="s">
        <v>396</v>
      </c>
      <c r="H38">
        <v>1153</v>
      </c>
      <c r="I38">
        <v>5765</v>
      </c>
      <c r="P38">
        <v>1153</v>
      </c>
      <c r="Q38" t="s">
        <v>37</v>
      </c>
      <c r="R38" t="s">
        <v>121</v>
      </c>
      <c r="S38">
        <v>1500</v>
      </c>
      <c r="T38">
        <v>0</v>
      </c>
      <c r="U38">
        <v>0</v>
      </c>
      <c r="X38">
        <v>1153</v>
      </c>
      <c r="AA38">
        <v>1</v>
      </c>
      <c r="AB38">
        <v>0</v>
      </c>
      <c r="AC38">
        <v>1</v>
      </c>
      <c r="AD38">
        <v>1</v>
      </c>
      <c r="AE38">
        <v>0</v>
      </c>
      <c r="AF38">
        <v>1</v>
      </c>
      <c r="AG38">
        <v>0</v>
      </c>
      <c r="AH38">
        <v>1</v>
      </c>
      <c r="AI38">
        <v>0</v>
      </c>
      <c r="AJ38">
        <v>0</v>
      </c>
    </row>
    <row r="39" spans="1:36" x14ac:dyDescent="0.25">
      <c r="A39" t="s">
        <v>147</v>
      </c>
      <c r="B39" t="s">
        <v>153</v>
      </c>
      <c r="C39" t="s">
        <v>121</v>
      </c>
      <c r="D39" t="s">
        <v>151</v>
      </c>
      <c r="E39">
        <v>26.589704999999999</v>
      </c>
      <c r="F39">
        <v>12.769418999999999</v>
      </c>
      <c r="G39" t="s">
        <v>396</v>
      </c>
      <c r="H39">
        <v>570</v>
      </c>
      <c r="I39">
        <v>2850</v>
      </c>
      <c r="P39">
        <v>570</v>
      </c>
      <c r="Q39" t="s">
        <v>152</v>
      </c>
      <c r="S39">
        <v>700</v>
      </c>
      <c r="T39">
        <v>700</v>
      </c>
      <c r="U39">
        <v>0</v>
      </c>
      <c r="V39">
        <v>70</v>
      </c>
      <c r="W39">
        <v>350</v>
      </c>
      <c r="X39">
        <v>570</v>
      </c>
      <c r="AA39">
        <v>1</v>
      </c>
      <c r="AB39">
        <v>0</v>
      </c>
      <c r="AC39">
        <v>1</v>
      </c>
      <c r="AD39">
        <v>1</v>
      </c>
      <c r="AE39">
        <v>0</v>
      </c>
      <c r="AF39">
        <v>1</v>
      </c>
      <c r="AG39">
        <v>0</v>
      </c>
      <c r="AH39">
        <v>1</v>
      </c>
      <c r="AI39">
        <v>0</v>
      </c>
      <c r="AJ39">
        <v>0</v>
      </c>
    </row>
    <row r="40" spans="1:36" x14ac:dyDescent="0.25">
      <c r="A40" t="s">
        <v>147</v>
      </c>
      <c r="B40" t="s">
        <v>156</v>
      </c>
      <c r="C40" t="s">
        <v>154</v>
      </c>
      <c r="D40" t="s">
        <v>155</v>
      </c>
      <c r="E40">
        <v>26.643809000000001</v>
      </c>
      <c r="F40">
        <v>13.653226999999999</v>
      </c>
      <c r="G40" t="s">
        <v>396</v>
      </c>
      <c r="H40">
        <v>193</v>
      </c>
      <c r="I40">
        <v>965</v>
      </c>
      <c r="P40">
        <v>193</v>
      </c>
      <c r="Q40" t="s">
        <v>37</v>
      </c>
      <c r="R40" t="s">
        <v>121</v>
      </c>
      <c r="S40">
        <v>2800</v>
      </c>
      <c r="T40">
        <v>0</v>
      </c>
      <c r="U40">
        <v>0</v>
      </c>
      <c r="X40">
        <v>193</v>
      </c>
      <c r="AA40">
        <v>1</v>
      </c>
      <c r="AB40">
        <v>0</v>
      </c>
      <c r="AC40">
        <v>1</v>
      </c>
      <c r="AD40">
        <v>1</v>
      </c>
      <c r="AE40">
        <v>0</v>
      </c>
      <c r="AF40">
        <v>1</v>
      </c>
      <c r="AG40">
        <v>0</v>
      </c>
      <c r="AH40">
        <v>1</v>
      </c>
      <c r="AI40">
        <v>0</v>
      </c>
      <c r="AJ40">
        <v>0</v>
      </c>
    </row>
    <row r="41" spans="1:36" x14ac:dyDescent="0.25">
      <c r="A41" t="s">
        <v>147</v>
      </c>
      <c r="B41" t="s">
        <v>159</v>
      </c>
      <c r="C41" t="s">
        <v>157</v>
      </c>
      <c r="D41" t="s">
        <v>158</v>
      </c>
      <c r="E41">
        <v>26.556836000000001</v>
      </c>
      <c r="F41">
        <v>13.113022000000001</v>
      </c>
      <c r="G41" t="s">
        <v>396</v>
      </c>
      <c r="H41">
        <v>190</v>
      </c>
      <c r="I41">
        <v>950</v>
      </c>
      <c r="J41">
        <v>47</v>
      </c>
      <c r="K41" t="s">
        <v>37</v>
      </c>
      <c r="L41" t="s">
        <v>69</v>
      </c>
      <c r="P41">
        <v>143</v>
      </c>
      <c r="Q41" t="s">
        <v>37</v>
      </c>
      <c r="R41" t="s">
        <v>116</v>
      </c>
      <c r="X41">
        <v>190</v>
      </c>
      <c r="AA41">
        <v>1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t="s">
        <v>160</v>
      </c>
      <c r="B42" t="s">
        <v>164</v>
      </c>
      <c r="C42" t="s">
        <v>161</v>
      </c>
      <c r="D42" t="s">
        <v>162</v>
      </c>
      <c r="E42">
        <v>32.633088000000001</v>
      </c>
      <c r="F42">
        <v>12.555116</v>
      </c>
      <c r="G42" t="s">
        <v>396</v>
      </c>
      <c r="H42">
        <v>120</v>
      </c>
      <c r="I42">
        <v>600</v>
      </c>
      <c r="P42">
        <v>120</v>
      </c>
      <c r="Q42" t="s">
        <v>37</v>
      </c>
      <c r="R42" t="s">
        <v>163</v>
      </c>
      <c r="X42">
        <v>120</v>
      </c>
      <c r="AA42">
        <v>1</v>
      </c>
      <c r="AC42">
        <v>1</v>
      </c>
      <c r="AG42">
        <v>1</v>
      </c>
    </row>
    <row r="43" spans="1:36" x14ac:dyDescent="0.25">
      <c r="A43" t="s">
        <v>60</v>
      </c>
      <c r="B43" t="s">
        <v>167</v>
      </c>
      <c r="C43" t="s">
        <v>165</v>
      </c>
      <c r="D43" t="s">
        <v>166</v>
      </c>
      <c r="E43">
        <v>32.561943999999997</v>
      </c>
      <c r="F43">
        <v>21.252777999999999</v>
      </c>
      <c r="G43" t="s">
        <v>396</v>
      </c>
      <c r="H43">
        <v>320</v>
      </c>
      <c r="I43">
        <v>1600</v>
      </c>
      <c r="P43">
        <v>320</v>
      </c>
      <c r="Q43" t="s">
        <v>37</v>
      </c>
      <c r="R43" t="s">
        <v>38</v>
      </c>
      <c r="X43">
        <v>320</v>
      </c>
      <c r="AA43">
        <v>1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t="s">
        <v>160</v>
      </c>
      <c r="B44" t="s">
        <v>172</v>
      </c>
      <c r="C44" t="s">
        <v>169</v>
      </c>
      <c r="D44" t="s">
        <v>170</v>
      </c>
      <c r="E44">
        <v>32.3125</v>
      </c>
      <c r="F44">
        <v>12.569722000000001</v>
      </c>
      <c r="G44" t="s">
        <v>396</v>
      </c>
      <c r="H44">
        <v>530</v>
      </c>
      <c r="I44">
        <v>2650</v>
      </c>
      <c r="J44">
        <v>30</v>
      </c>
      <c r="K44" t="s">
        <v>37</v>
      </c>
      <c r="L44" t="s">
        <v>171</v>
      </c>
      <c r="M44">
        <v>500</v>
      </c>
      <c r="N44" t="s">
        <v>37</v>
      </c>
      <c r="O44" t="s">
        <v>163</v>
      </c>
      <c r="V44">
        <v>3500</v>
      </c>
      <c r="W44">
        <v>17500</v>
      </c>
      <c r="X44">
        <v>530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t="s">
        <v>141</v>
      </c>
      <c r="B45" t="s">
        <v>175</v>
      </c>
      <c r="C45" t="s">
        <v>173</v>
      </c>
      <c r="D45" t="s">
        <v>174</v>
      </c>
      <c r="E45">
        <v>27.267049</v>
      </c>
      <c r="F45">
        <v>14.903606999999999</v>
      </c>
      <c r="G45" t="s">
        <v>396</v>
      </c>
      <c r="H45">
        <v>45</v>
      </c>
      <c r="I45">
        <v>225</v>
      </c>
      <c r="M45">
        <v>45</v>
      </c>
      <c r="N45" t="s">
        <v>37</v>
      </c>
      <c r="O45" t="s">
        <v>121</v>
      </c>
      <c r="S45">
        <v>500</v>
      </c>
      <c r="T45">
        <v>0</v>
      </c>
      <c r="U45">
        <v>100</v>
      </c>
      <c r="X45">
        <v>45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t="s">
        <v>176</v>
      </c>
      <c r="B46" t="s">
        <v>180</v>
      </c>
      <c r="C46" t="s">
        <v>177</v>
      </c>
      <c r="D46" t="s">
        <v>178</v>
      </c>
      <c r="E46">
        <v>32.033332999999999</v>
      </c>
      <c r="F46">
        <v>12.866667</v>
      </c>
      <c r="G46" t="s">
        <v>396</v>
      </c>
      <c r="H46">
        <v>400</v>
      </c>
      <c r="I46">
        <v>2000</v>
      </c>
      <c r="P46">
        <v>400</v>
      </c>
      <c r="Q46" t="s">
        <v>37</v>
      </c>
      <c r="R46" t="s">
        <v>179</v>
      </c>
      <c r="X46">
        <v>400</v>
      </c>
      <c r="AA46">
        <v>1</v>
      </c>
      <c r="AB46">
        <v>0</v>
      </c>
      <c r="AC46">
        <v>1</v>
      </c>
      <c r="AD46">
        <v>1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t="s">
        <v>176</v>
      </c>
      <c r="B47" t="s">
        <v>183</v>
      </c>
      <c r="C47" t="s">
        <v>181</v>
      </c>
      <c r="D47" t="s">
        <v>182</v>
      </c>
      <c r="E47">
        <v>32.048260999999997</v>
      </c>
      <c r="F47">
        <v>12.561045</v>
      </c>
      <c r="G47" t="s">
        <v>396</v>
      </c>
      <c r="H47">
        <v>250</v>
      </c>
      <c r="I47">
        <v>1250</v>
      </c>
      <c r="P47">
        <v>250</v>
      </c>
      <c r="Q47" t="s">
        <v>37</v>
      </c>
      <c r="R47" t="s">
        <v>121</v>
      </c>
      <c r="V47">
        <v>7000</v>
      </c>
      <c r="W47">
        <v>35000</v>
      </c>
      <c r="X47">
        <v>250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0</v>
      </c>
      <c r="AH47">
        <v>1</v>
      </c>
      <c r="AI47">
        <v>0</v>
      </c>
      <c r="AJ47">
        <v>1</v>
      </c>
    </row>
    <row r="48" spans="1:36" x14ac:dyDescent="0.25">
      <c r="A48" t="s">
        <v>176</v>
      </c>
      <c r="B48" t="s">
        <v>186</v>
      </c>
      <c r="C48" t="s">
        <v>184</v>
      </c>
      <c r="D48" t="s">
        <v>185</v>
      </c>
      <c r="E48">
        <v>31.650026</v>
      </c>
      <c r="F48">
        <v>12.816976</v>
      </c>
      <c r="G48" t="s">
        <v>396</v>
      </c>
      <c r="H48">
        <v>240</v>
      </c>
      <c r="I48">
        <v>1200</v>
      </c>
      <c r="J48">
        <v>200</v>
      </c>
      <c r="K48" t="s">
        <v>37</v>
      </c>
      <c r="L48" t="s">
        <v>171</v>
      </c>
      <c r="P48">
        <v>40</v>
      </c>
      <c r="Q48" t="s">
        <v>37</v>
      </c>
      <c r="R48" t="s">
        <v>116</v>
      </c>
      <c r="S48">
        <v>140</v>
      </c>
      <c r="T48">
        <v>0</v>
      </c>
      <c r="U48">
        <v>100</v>
      </c>
      <c r="X48">
        <v>240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0</v>
      </c>
      <c r="AH48">
        <v>1</v>
      </c>
      <c r="AI48">
        <v>0</v>
      </c>
      <c r="AJ48">
        <v>0</v>
      </c>
    </row>
    <row r="49" spans="1:36" x14ac:dyDescent="0.25">
      <c r="A49" t="s">
        <v>176</v>
      </c>
      <c r="B49" t="s">
        <v>189</v>
      </c>
      <c r="C49" t="s">
        <v>187</v>
      </c>
      <c r="D49" t="s">
        <v>188</v>
      </c>
      <c r="E49">
        <v>30.388909000000002</v>
      </c>
      <c r="F49">
        <v>13.581751000000001</v>
      </c>
      <c r="G49" t="s">
        <v>396</v>
      </c>
      <c r="H49">
        <v>508</v>
      </c>
      <c r="I49">
        <v>2540</v>
      </c>
      <c r="M49">
        <v>5</v>
      </c>
      <c r="N49" t="s">
        <v>37</v>
      </c>
      <c r="O49" t="s">
        <v>69</v>
      </c>
      <c r="P49">
        <v>503</v>
      </c>
      <c r="Q49" t="s">
        <v>37</v>
      </c>
      <c r="R49" t="s">
        <v>121</v>
      </c>
      <c r="X49">
        <v>508</v>
      </c>
      <c r="AA49">
        <v>1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0</v>
      </c>
    </row>
    <row r="50" spans="1:36" x14ac:dyDescent="0.25">
      <c r="A50" t="s">
        <v>176</v>
      </c>
      <c r="B50" t="s">
        <v>192</v>
      </c>
      <c r="C50" t="s">
        <v>190</v>
      </c>
      <c r="D50" t="s">
        <v>191</v>
      </c>
      <c r="E50">
        <v>29.978715000000001</v>
      </c>
      <c r="F50">
        <v>14.259944000000001</v>
      </c>
      <c r="G50" t="s">
        <v>396</v>
      </c>
      <c r="H50">
        <v>20</v>
      </c>
      <c r="I50">
        <v>100</v>
      </c>
      <c r="P50">
        <v>20</v>
      </c>
      <c r="Q50" t="s">
        <v>37</v>
      </c>
      <c r="R50" t="s">
        <v>116</v>
      </c>
      <c r="S50">
        <v>100</v>
      </c>
      <c r="T50">
        <v>0</v>
      </c>
      <c r="U50">
        <v>150</v>
      </c>
      <c r="X50">
        <v>20</v>
      </c>
      <c r="AA50">
        <v>1</v>
      </c>
      <c r="AB50">
        <v>0</v>
      </c>
      <c r="AC50">
        <v>0</v>
      </c>
      <c r="AD50">
        <v>0</v>
      </c>
      <c r="AE50">
        <v>0</v>
      </c>
      <c r="AF50">
        <v>1</v>
      </c>
      <c r="AG50">
        <v>0</v>
      </c>
      <c r="AH50">
        <v>1</v>
      </c>
      <c r="AI50">
        <v>0</v>
      </c>
      <c r="AJ50">
        <v>0</v>
      </c>
    </row>
    <row r="51" spans="1:36" x14ac:dyDescent="0.25">
      <c r="A51" t="s">
        <v>176</v>
      </c>
      <c r="B51" t="s">
        <v>195</v>
      </c>
      <c r="C51" t="s">
        <v>193</v>
      </c>
      <c r="D51" t="s">
        <v>194</v>
      </c>
      <c r="E51">
        <v>31.930361000000001</v>
      </c>
      <c r="F51">
        <v>12.248362</v>
      </c>
      <c r="G51" t="s">
        <v>394</v>
      </c>
    </row>
    <row r="52" spans="1:36" x14ac:dyDescent="0.25">
      <c r="A52" t="s">
        <v>176</v>
      </c>
      <c r="B52" t="s">
        <v>198</v>
      </c>
      <c r="C52" t="s">
        <v>196</v>
      </c>
      <c r="D52" t="s">
        <v>197</v>
      </c>
      <c r="E52">
        <v>31.99522</v>
      </c>
      <c r="F52">
        <v>12.345642</v>
      </c>
      <c r="G52" t="s">
        <v>396</v>
      </c>
      <c r="H52">
        <v>100</v>
      </c>
      <c r="I52">
        <v>500</v>
      </c>
      <c r="P52">
        <v>100</v>
      </c>
      <c r="Q52" t="s">
        <v>37</v>
      </c>
      <c r="R52" t="s">
        <v>163</v>
      </c>
      <c r="V52">
        <v>120</v>
      </c>
      <c r="W52">
        <v>600</v>
      </c>
      <c r="X52">
        <v>100</v>
      </c>
      <c r="AA52">
        <v>1</v>
      </c>
      <c r="AB52">
        <v>1</v>
      </c>
      <c r="AC52">
        <v>1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t="s">
        <v>176</v>
      </c>
      <c r="B53" t="s">
        <v>202</v>
      </c>
      <c r="C53" t="s">
        <v>199</v>
      </c>
      <c r="D53" t="s">
        <v>200</v>
      </c>
      <c r="E53">
        <v>31.762544999999999</v>
      </c>
      <c r="F53">
        <v>11.889616</v>
      </c>
      <c r="G53" t="s">
        <v>396</v>
      </c>
      <c r="H53">
        <v>50</v>
      </c>
      <c r="I53">
        <v>250</v>
      </c>
      <c r="P53">
        <v>50</v>
      </c>
      <c r="Q53" t="s">
        <v>37</v>
      </c>
      <c r="R53" t="s">
        <v>201</v>
      </c>
      <c r="X53">
        <v>50</v>
      </c>
      <c r="AA53">
        <v>1</v>
      </c>
      <c r="AB53">
        <v>1</v>
      </c>
      <c r="AC53">
        <v>1</v>
      </c>
    </row>
    <row r="54" spans="1:36" x14ac:dyDescent="0.25">
      <c r="A54" t="s">
        <v>176</v>
      </c>
      <c r="B54" t="s">
        <v>205</v>
      </c>
      <c r="C54" t="s">
        <v>203</v>
      </c>
      <c r="D54" t="s">
        <v>204</v>
      </c>
      <c r="E54">
        <v>31.940334</v>
      </c>
      <c r="F54">
        <v>12.091358</v>
      </c>
      <c r="G54" t="s">
        <v>396</v>
      </c>
      <c r="H54">
        <v>300</v>
      </c>
      <c r="I54">
        <v>1500</v>
      </c>
      <c r="P54">
        <v>300</v>
      </c>
      <c r="Q54" t="s">
        <v>37</v>
      </c>
      <c r="R54" t="s">
        <v>163</v>
      </c>
      <c r="X54">
        <v>300</v>
      </c>
      <c r="AA54">
        <v>1</v>
      </c>
      <c r="AB54">
        <v>1</v>
      </c>
      <c r="AF54">
        <v>1</v>
      </c>
      <c r="AH54">
        <v>1</v>
      </c>
    </row>
    <row r="55" spans="1:36" x14ac:dyDescent="0.25">
      <c r="A55" t="s">
        <v>176</v>
      </c>
      <c r="B55" t="s">
        <v>209</v>
      </c>
      <c r="C55" t="s">
        <v>179</v>
      </c>
      <c r="D55" t="s">
        <v>206</v>
      </c>
      <c r="E55">
        <v>32.171587000000002</v>
      </c>
      <c r="F55">
        <v>13.021145000000001</v>
      </c>
      <c r="G55" t="s">
        <v>396</v>
      </c>
      <c r="H55">
        <v>302</v>
      </c>
      <c r="I55">
        <v>1510</v>
      </c>
      <c r="J55">
        <v>150</v>
      </c>
      <c r="K55" t="s">
        <v>37</v>
      </c>
      <c r="L55" t="s">
        <v>207</v>
      </c>
      <c r="P55">
        <v>152</v>
      </c>
      <c r="Q55" t="s">
        <v>37</v>
      </c>
      <c r="R55" t="s">
        <v>208</v>
      </c>
      <c r="S55">
        <v>0</v>
      </c>
      <c r="T55">
        <v>300</v>
      </c>
      <c r="U55">
        <v>0</v>
      </c>
      <c r="X55">
        <v>302</v>
      </c>
      <c r="AA55">
        <v>1</v>
      </c>
      <c r="AB55">
        <v>0</v>
      </c>
      <c r="AC55">
        <v>1</v>
      </c>
      <c r="AD55">
        <v>1</v>
      </c>
      <c r="AE55">
        <v>0</v>
      </c>
      <c r="AF55">
        <v>0</v>
      </c>
      <c r="AG55">
        <v>0</v>
      </c>
      <c r="AH55">
        <v>0</v>
      </c>
      <c r="AJ55">
        <v>0</v>
      </c>
    </row>
    <row r="56" spans="1:36" x14ac:dyDescent="0.25">
      <c r="A56" t="s">
        <v>176</v>
      </c>
      <c r="B56" t="s">
        <v>211</v>
      </c>
      <c r="C56" t="s">
        <v>207</v>
      </c>
      <c r="D56" t="s">
        <v>210</v>
      </c>
      <c r="E56">
        <v>31.996943999999999</v>
      </c>
      <c r="F56">
        <v>12.63</v>
      </c>
      <c r="G56" t="s">
        <v>396</v>
      </c>
      <c r="H56">
        <v>350</v>
      </c>
      <c r="I56">
        <v>1750</v>
      </c>
      <c r="P56">
        <v>350</v>
      </c>
      <c r="Q56" t="s">
        <v>37</v>
      </c>
      <c r="R56" t="s">
        <v>163</v>
      </c>
      <c r="V56">
        <v>350</v>
      </c>
      <c r="W56">
        <v>1750</v>
      </c>
      <c r="X56">
        <v>350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t="s">
        <v>176</v>
      </c>
      <c r="B57" t="s">
        <v>214</v>
      </c>
      <c r="C57" t="s">
        <v>212</v>
      </c>
      <c r="D57" t="s">
        <v>213</v>
      </c>
      <c r="E57">
        <v>31.953043999999998</v>
      </c>
      <c r="F57">
        <v>12.026090999999999</v>
      </c>
      <c r="G57" t="s">
        <v>396</v>
      </c>
      <c r="H57">
        <v>28</v>
      </c>
      <c r="I57">
        <v>140</v>
      </c>
      <c r="P57">
        <v>28</v>
      </c>
      <c r="Q57" t="s">
        <v>37</v>
      </c>
      <c r="R57" t="s">
        <v>141</v>
      </c>
      <c r="X57">
        <v>28</v>
      </c>
      <c r="AA57">
        <v>1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t="s">
        <v>176</v>
      </c>
      <c r="B58" t="s">
        <v>216</v>
      </c>
      <c r="C58" t="s">
        <v>208</v>
      </c>
      <c r="D58" t="s">
        <v>215</v>
      </c>
      <c r="E58">
        <v>32.069344000000001</v>
      </c>
      <c r="F58">
        <v>12.694156</v>
      </c>
      <c r="G58" t="s">
        <v>396</v>
      </c>
      <c r="X58">
        <v>2532</v>
      </c>
    </row>
    <row r="59" spans="1:36" x14ac:dyDescent="0.25">
      <c r="A59" t="s">
        <v>176</v>
      </c>
      <c r="B59" t="s">
        <v>219</v>
      </c>
      <c r="C59" t="s">
        <v>217</v>
      </c>
      <c r="D59" t="s">
        <v>218</v>
      </c>
      <c r="E59">
        <v>31.446961000000002</v>
      </c>
      <c r="F59">
        <v>12.980751</v>
      </c>
      <c r="G59" t="s">
        <v>396</v>
      </c>
      <c r="H59">
        <v>350</v>
      </c>
      <c r="I59">
        <v>2100</v>
      </c>
      <c r="J59">
        <v>250</v>
      </c>
      <c r="K59" t="s">
        <v>37</v>
      </c>
      <c r="L59" t="s">
        <v>171</v>
      </c>
      <c r="P59">
        <v>100</v>
      </c>
      <c r="Q59" t="s">
        <v>37</v>
      </c>
      <c r="R59" t="s">
        <v>116</v>
      </c>
      <c r="S59">
        <v>300</v>
      </c>
      <c r="T59">
        <v>0</v>
      </c>
      <c r="U59">
        <v>800</v>
      </c>
      <c r="X59">
        <v>350</v>
      </c>
      <c r="AA59">
        <v>1</v>
      </c>
      <c r="AB59">
        <v>0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1</v>
      </c>
      <c r="AI59">
        <v>0</v>
      </c>
      <c r="AJ59">
        <v>0</v>
      </c>
    </row>
    <row r="60" spans="1:36" x14ac:dyDescent="0.25">
      <c r="A60" t="s">
        <v>176</v>
      </c>
      <c r="B60" t="s">
        <v>222</v>
      </c>
      <c r="C60" t="s">
        <v>220</v>
      </c>
      <c r="D60" t="s">
        <v>221</v>
      </c>
      <c r="E60">
        <v>31.391933000000002</v>
      </c>
      <c r="F60">
        <v>13.328442000000001</v>
      </c>
      <c r="G60" t="s">
        <v>396</v>
      </c>
      <c r="H60">
        <v>37</v>
      </c>
      <c r="I60">
        <v>102</v>
      </c>
      <c r="J60">
        <v>20</v>
      </c>
      <c r="K60" t="s">
        <v>37</v>
      </c>
      <c r="L60" t="s">
        <v>171</v>
      </c>
      <c r="P60">
        <v>17</v>
      </c>
      <c r="Q60" t="s">
        <v>37</v>
      </c>
      <c r="R60" t="s">
        <v>116</v>
      </c>
      <c r="S60">
        <v>80</v>
      </c>
      <c r="T60">
        <v>0</v>
      </c>
      <c r="U60">
        <v>100</v>
      </c>
      <c r="X60">
        <v>37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1</v>
      </c>
      <c r="AI60">
        <v>0</v>
      </c>
      <c r="AJ60">
        <v>0</v>
      </c>
    </row>
    <row r="61" spans="1:36" x14ac:dyDescent="0.25">
      <c r="A61" t="s">
        <v>176</v>
      </c>
      <c r="B61" t="s">
        <v>224</v>
      </c>
      <c r="C61" t="s">
        <v>171</v>
      </c>
      <c r="D61" t="s">
        <v>223</v>
      </c>
      <c r="E61">
        <v>32.063839000000002</v>
      </c>
      <c r="F61">
        <v>12.527651000000001</v>
      </c>
      <c r="G61" t="s">
        <v>396</v>
      </c>
      <c r="H61">
        <v>400</v>
      </c>
      <c r="I61">
        <v>2000</v>
      </c>
      <c r="P61">
        <v>400</v>
      </c>
      <c r="Q61" t="s">
        <v>37</v>
      </c>
      <c r="R61" t="s">
        <v>163</v>
      </c>
      <c r="V61">
        <v>500</v>
      </c>
      <c r="W61">
        <v>2500</v>
      </c>
      <c r="X61">
        <v>400</v>
      </c>
      <c r="AA61">
        <v>1</v>
      </c>
      <c r="AC61">
        <v>1</v>
      </c>
      <c r="AD61">
        <v>1</v>
      </c>
      <c r="AF61">
        <v>1</v>
      </c>
      <c r="AH61">
        <v>1</v>
      </c>
    </row>
    <row r="62" spans="1:36" x14ac:dyDescent="0.25">
      <c r="A62" t="s">
        <v>225</v>
      </c>
      <c r="B62" t="s">
        <v>229</v>
      </c>
      <c r="C62" t="s">
        <v>226</v>
      </c>
      <c r="D62" t="s">
        <v>227</v>
      </c>
      <c r="E62">
        <v>32.533092000000003</v>
      </c>
      <c r="F62">
        <v>13.017624</v>
      </c>
      <c r="G62" t="s">
        <v>396</v>
      </c>
      <c r="H62">
        <v>550</v>
      </c>
      <c r="I62">
        <v>2750</v>
      </c>
      <c r="J62">
        <v>120</v>
      </c>
      <c r="K62" t="s">
        <v>37</v>
      </c>
      <c r="L62" t="s">
        <v>69</v>
      </c>
      <c r="M62">
        <v>110</v>
      </c>
      <c r="N62" t="s">
        <v>37</v>
      </c>
      <c r="O62" t="s">
        <v>69</v>
      </c>
      <c r="P62">
        <v>320</v>
      </c>
      <c r="Q62" t="s">
        <v>37</v>
      </c>
      <c r="R62" t="s">
        <v>228</v>
      </c>
      <c r="S62">
        <v>350</v>
      </c>
      <c r="T62">
        <v>350</v>
      </c>
      <c r="U62">
        <v>50</v>
      </c>
      <c r="V62">
        <v>4050</v>
      </c>
      <c r="W62">
        <v>20250</v>
      </c>
      <c r="X62">
        <v>550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0</v>
      </c>
    </row>
    <row r="63" spans="1:36" x14ac:dyDescent="0.25">
      <c r="A63" t="s">
        <v>225</v>
      </c>
      <c r="B63" t="s">
        <v>231</v>
      </c>
      <c r="C63" t="s">
        <v>228</v>
      </c>
      <c r="D63" t="s">
        <v>230</v>
      </c>
      <c r="E63">
        <v>32.791863999999997</v>
      </c>
      <c r="F63">
        <v>12.885278</v>
      </c>
      <c r="G63" t="s">
        <v>394</v>
      </c>
    </row>
    <row r="64" spans="1:36" x14ac:dyDescent="0.25">
      <c r="A64" t="s">
        <v>225</v>
      </c>
      <c r="B64" t="s">
        <v>234</v>
      </c>
      <c r="C64" t="s">
        <v>232</v>
      </c>
      <c r="D64" t="s">
        <v>233</v>
      </c>
      <c r="E64">
        <v>32.677948999999998</v>
      </c>
      <c r="F64">
        <v>12.872464000000001</v>
      </c>
      <c r="G64" t="s">
        <v>394</v>
      </c>
    </row>
    <row r="65" spans="1:36" x14ac:dyDescent="0.25">
      <c r="A65" t="s">
        <v>225</v>
      </c>
      <c r="B65" t="s">
        <v>237</v>
      </c>
      <c r="C65" t="s">
        <v>235</v>
      </c>
      <c r="D65" t="s">
        <v>236</v>
      </c>
      <c r="E65">
        <v>32.536987000000003</v>
      </c>
      <c r="F65">
        <v>13.176802</v>
      </c>
      <c r="G65" t="s">
        <v>396</v>
      </c>
      <c r="H65">
        <v>22</v>
      </c>
      <c r="I65">
        <v>110</v>
      </c>
      <c r="P65">
        <v>22</v>
      </c>
      <c r="Q65" t="s">
        <v>37</v>
      </c>
      <c r="R65" t="s">
        <v>226</v>
      </c>
      <c r="S65">
        <v>3000</v>
      </c>
      <c r="T65">
        <v>0</v>
      </c>
      <c r="U65">
        <v>0</v>
      </c>
      <c r="V65">
        <v>0</v>
      </c>
      <c r="W65">
        <v>0</v>
      </c>
      <c r="Y65">
        <v>22</v>
      </c>
      <c r="AA65">
        <v>1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5">
      <c r="A66" t="s">
        <v>225</v>
      </c>
      <c r="B66" t="s">
        <v>240</v>
      </c>
      <c r="C66" t="s">
        <v>238</v>
      </c>
      <c r="D66" t="s">
        <v>239</v>
      </c>
      <c r="E66">
        <v>32.825592999999998</v>
      </c>
      <c r="F66">
        <v>13.026066999999999</v>
      </c>
      <c r="G66" t="s">
        <v>396</v>
      </c>
      <c r="H66">
        <v>1219</v>
      </c>
      <c r="I66">
        <v>6095</v>
      </c>
      <c r="M66">
        <v>424</v>
      </c>
      <c r="N66" t="s">
        <v>37</v>
      </c>
      <c r="O66" t="s">
        <v>69</v>
      </c>
      <c r="P66">
        <v>795</v>
      </c>
      <c r="Q66" t="s">
        <v>106</v>
      </c>
      <c r="S66">
        <v>670</v>
      </c>
      <c r="T66">
        <v>0</v>
      </c>
      <c r="U66">
        <v>0</v>
      </c>
      <c r="Y66">
        <v>1219</v>
      </c>
      <c r="AA66">
        <v>1</v>
      </c>
      <c r="AB66">
        <v>0</v>
      </c>
      <c r="AC66">
        <v>1</v>
      </c>
      <c r="AD66">
        <v>0</v>
      </c>
      <c r="AE66">
        <v>0</v>
      </c>
      <c r="AF66">
        <v>1</v>
      </c>
      <c r="AG66">
        <v>0</v>
      </c>
      <c r="AH66">
        <v>0</v>
      </c>
      <c r="AI66">
        <v>1</v>
      </c>
      <c r="AJ66">
        <v>0</v>
      </c>
    </row>
    <row r="67" spans="1:36" x14ac:dyDescent="0.25">
      <c r="A67" t="s">
        <v>225</v>
      </c>
      <c r="B67" t="s">
        <v>243</v>
      </c>
      <c r="C67" t="s">
        <v>241</v>
      </c>
      <c r="D67" t="s">
        <v>242</v>
      </c>
      <c r="E67">
        <v>32.778036</v>
      </c>
      <c r="F67">
        <v>12.992495</v>
      </c>
      <c r="G67" t="s">
        <v>396</v>
      </c>
      <c r="S67">
        <v>0</v>
      </c>
      <c r="T67">
        <v>0</v>
      </c>
      <c r="U67">
        <v>500</v>
      </c>
    </row>
    <row r="68" spans="1:36" x14ac:dyDescent="0.25">
      <c r="A68" t="s">
        <v>225</v>
      </c>
      <c r="B68" t="s">
        <v>246</v>
      </c>
      <c r="C68" t="s">
        <v>244</v>
      </c>
      <c r="D68" t="s">
        <v>245</v>
      </c>
      <c r="E68">
        <v>32.681752000000003</v>
      </c>
      <c r="F68">
        <v>13.182801</v>
      </c>
      <c r="G68" t="s">
        <v>396</v>
      </c>
      <c r="H68">
        <v>42</v>
      </c>
      <c r="I68">
        <v>210</v>
      </c>
      <c r="P68">
        <v>42</v>
      </c>
      <c r="Q68" t="s">
        <v>37</v>
      </c>
      <c r="R68" t="s">
        <v>116</v>
      </c>
      <c r="S68">
        <v>3500</v>
      </c>
      <c r="T68">
        <v>200</v>
      </c>
      <c r="U68">
        <v>0</v>
      </c>
      <c r="X68">
        <v>42</v>
      </c>
      <c r="AA68">
        <v>1</v>
      </c>
      <c r="AB68">
        <v>0</v>
      </c>
      <c r="AC68">
        <v>1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t="s">
        <v>225</v>
      </c>
      <c r="B69" t="s">
        <v>249</v>
      </c>
      <c r="C69" t="s">
        <v>247</v>
      </c>
      <c r="D69" t="s">
        <v>248</v>
      </c>
      <c r="E69">
        <v>32.712524999999999</v>
      </c>
      <c r="F69">
        <v>13.067252999999999</v>
      </c>
      <c r="G69" t="s">
        <v>396</v>
      </c>
      <c r="H69">
        <v>500</v>
      </c>
      <c r="I69">
        <v>2500</v>
      </c>
      <c r="J69">
        <v>150</v>
      </c>
      <c r="K69" t="s">
        <v>152</v>
      </c>
      <c r="M69">
        <v>100</v>
      </c>
      <c r="N69" t="s">
        <v>152</v>
      </c>
      <c r="P69">
        <v>250</v>
      </c>
      <c r="Q69" t="s">
        <v>152</v>
      </c>
      <c r="S69">
        <v>2000</v>
      </c>
      <c r="T69">
        <v>0</v>
      </c>
      <c r="U69">
        <v>0</v>
      </c>
      <c r="V69">
        <v>200</v>
      </c>
      <c r="W69">
        <v>1000</v>
      </c>
      <c r="X69">
        <v>500</v>
      </c>
      <c r="AA69">
        <v>1</v>
      </c>
      <c r="AB69">
        <v>0</v>
      </c>
      <c r="AC69">
        <v>0</v>
      </c>
      <c r="AD69">
        <v>1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t="s">
        <v>225</v>
      </c>
      <c r="B70" t="s">
        <v>252</v>
      </c>
      <c r="C70" t="s">
        <v>250</v>
      </c>
      <c r="D70" t="s">
        <v>251</v>
      </c>
      <c r="E70">
        <v>32.561110999999997</v>
      </c>
      <c r="F70">
        <v>13.253610999999999</v>
      </c>
      <c r="G70" t="s">
        <v>396</v>
      </c>
      <c r="H70">
        <v>170</v>
      </c>
      <c r="I70">
        <v>850</v>
      </c>
      <c r="M70">
        <v>170</v>
      </c>
      <c r="N70" t="s">
        <v>37</v>
      </c>
      <c r="O70" t="s">
        <v>69</v>
      </c>
      <c r="S70">
        <v>150</v>
      </c>
      <c r="T70">
        <v>0</v>
      </c>
      <c r="U70">
        <v>0</v>
      </c>
      <c r="V70">
        <v>200</v>
      </c>
      <c r="W70">
        <v>1000</v>
      </c>
      <c r="Y70">
        <v>170</v>
      </c>
      <c r="AA70">
        <v>1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0</v>
      </c>
      <c r="AJ70">
        <v>0</v>
      </c>
    </row>
    <row r="71" spans="1:36" x14ac:dyDescent="0.25">
      <c r="A71" t="s">
        <v>225</v>
      </c>
      <c r="B71" t="s">
        <v>255</v>
      </c>
      <c r="C71" t="s">
        <v>253</v>
      </c>
      <c r="D71" t="s">
        <v>254</v>
      </c>
      <c r="E71">
        <v>32.527664000000001</v>
      </c>
      <c r="F71">
        <v>13.219778</v>
      </c>
      <c r="G71" t="s">
        <v>396</v>
      </c>
      <c r="H71">
        <v>412</v>
      </c>
      <c r="I71">
        <v>2060</v>
      </c>
      <c r="P71">
        <v>412</v>
      </c>
      <c r="Q71" t="s">
        <v>37</v>
      </c>
      <c r="R71" t="s">
        <v>244</v>
      </c>
      <c r="S71">
        <v>312</v>
      </c>
      <c r="T71">
        <v>0</v>
      </c>
      <c r="U71">
        <v>0</v>
      </c>
      <c r="Y71">
        <v>412</v>
      </c>
      <c r="AA71">
        <v>1</v>
      </c>
      <c r="AB71">
        <v>0</v>
      </c>
      <c r="AC71">
        <v>0</v>
      </c>
      <c r="AD71">
        <v>1</v>
      </c>
      <c r="AE71">
        <v>0</v>
      </c>
      <c r="AF71">
        <v>0</v>
      </c>
      <c r="AG71">
        <v>0</v>
      </c>
      <c r="AH71">
        <v>1</v>
      </c>
      <c r="AI71">
        <v>0</v>
      </c>
      <c r="AJ71">
        <v>0</v>
      </c>
    </row>
    <row r="72" spans="1:36" x14ac:dyDescent="0.25">
      <c r="A72" t="s">
        <v>256</v>
      </c>
      <c r="B72" t="s">
        <v>259</v>
      </c>
      <c r="C72" t="s">
        <v>257</v>
      </c>
      <c r="D72" t="s">
        <v>258</v>
      </c>
      <c r="E72">
        <v>32.652183000000001</v>
      </c>
      <c r="F72">
        <v>14.26801</v>
      </c>
      <c r="G72" t="s">
        <v>396</v>
      </c>
      <c r="H72">
        <v>878</v>
      </c>
      <c r="I72">
        <v>4390</v>
      </c>
      <c r="J72">
        <v>148</v>
      </c>
      <c r="K72" t="s">
        <v>37</v>
      </c>
      <c r="L72" t="s">
        <v>69</v>
      </c>
      <c r="P72">
        <v>730</v>
      </c>
      <c r="Q72" t="s">
        <v>37</v>
      </c>
      <c r="R72" t="s">
        <v>38</v>
      </c>
      <c r="S72">
        <v>300</v>
      </c>
      <c r="T72">
        <v>300</v>
      </c>
      <c r="U72">
        <v>420</v>
      </c>
      <c r="X72">
        <v>878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</row>
    <row r="73" spans="1:36" x14ac:dyDescent="0.25">
      <c r="A73" t="s">
        <v>256</v>
      </c>
      <c r="B73" t="s">
        <v>262</v>
      </c>
      <c r="C73" t="s">
        <v>260</v>
      </c>
      <c r="D73" t="s">
        <v>261</v>
      </c>
      <c r="E73">
        <v>32.742727000000002</v>
      </c>
      <c r="F73">
        <v>13.712796000000001</v>
      </c>
      <c r="G73" t="s">
        <v>396</v>
      </c>
      <c r="H73">
        <v>300</v>
      </c>
      <c r="I73">
        <v>1500</v>
      </c>
      <c r="J73">
        <v>70</v>
      </c>
      <c r="K73" t="s">
        <v>37</v>
      </c>
      <c r="L73" t="s">
        <v>69</v>
      </c>
      <c r="P73">
        <v>230</v>
      </c>
      <c r="Q73" t="s">
        <v>37</v>
      </c>
      <c r="R73" t="s">
        <v>38</v>
      </c>
      <c r="S73">
        <v>2555</v>
      </c>
      <c r="T73">
        <v>248</v>
      </c>
      <c r="U73">
        <v>2000</v>
      </c>
      <c r="X73">
        <v>300</v>
      </c>
      <c r="AA73">
        <v>0</v>
      </c>
      <c r="AB73">
        <v>0</v>
      </c>
      <c r="AC73">
        <v>1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t="s">
        <v>256</v>
      </c>
      <c r="B74" t="s">
        <v>265</v>
      </c>
      <c r="C74" t="s">
        <v>263</v>
      </c>
      <c r="D74" t="s">
        <v>264</v>
      </c>
      <c r="E74">
        <v>32.579922000000003</v>
      </c>
      <c r="F74">
        <v>14.041736999999999</v>
      </c>
      <c r="G74" t="s">
        <v>396</v>
      </c>
      <c r="H74">
        <v>97</v>
      </c>
      <c r="I74">
        <v>486</v>
      </c>
      <c r="P74">
        <v>97</v>
      </c>
      <c r="Q74" t="s">
        <v>37</v>
      </c>
      <c r="R74" t="s">
        <v>38</v>
      </c>
      <c r="S74">
        <v>1200</v>
      </c>
      <c r="T74">
        <v>0</v>
      </c>
      <c r="U74">
        <v>0</v>
      </c>
      <c r="X74">
        <v>97</v>
      </c>
      <c r="AA74">
        <v>1</v>
      </c>
      <c r="AC74">
        <v>1</v>
      </c>
      <c r="AD74">
        <v>1</v>
      </c>
    </row>
    <row r="75" spans="1:36" x14ac:dyDescent="0.25">
      <c r="A75" t="s">
        <v>256</v>
      </c>
      <c r="B75" t="s">
        <v>268</v>
      </c>
      <c r="C75" t="s">
        <v>266</v>
      </c>
      <c r="D75" t="s">
        <v>267</v>
      </c>
      <c r="E75">
        <v>32.696666999999998</v>
      </c>
      <c r="F75">
        <v>13.846111000000001</v>
      </c>
      <c r="G75" t="s">
        <v>396</v>
      </c>
      <c r="H75">
        <v>81</v>
      </c>
      <c r="I75">
        <v>405</v>
      </c>
      <c r="P75">
        <v>81</v>
      </c>
      <c r="Q75" t="s">
        <v>37</v>
      </c>
      <c r="R75" t="s">
        <v>116</v>
      </c>
      <c r="X75">
        <v>81</v>
      </c>
      <c r="AA75">
        <v>1</v>
      </c>
      <c r="AB75">
        <v>1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t="s">
        <v>256</v>
      </c>
      <c r="B76" t="s">
        <v>271</v>
      </c>
      <c r="C76" t="s">
        <v>269</v>
      </c>
      <c r="D76" t="s">
        <v>270</v>
      </c>
      <c r="E76">
        <v>32.262183</v>
      </c>
      <c r="F76">
        <v>13.376447000000001</v>
      </c>
      <c r="G76" t="s">
        <v>396</v>
      </c>
      <c r="H76">
        <v>75</v>
      </c>
      <c r="I76">
        <v>350</v>
      </c>
      <c r="J76">
        <v>3</v>
      </c>
      <c r="K76" t="s">
        <v>37</v>
      </c>
      <c r="L76" t="s">
        <v>217</v>
      </c>
      <c r="P76">
        <v>72</v>
      </c>
      <c r="Q76" t="s">
        <v>37</v>
      </c>
      <c r="R76" t="s">
        <v>38</v>
      </c>
      <c r="S76">
        <v>850</v>
      </c>
      <c r="T76">
        <v>0</v>
      </c>
      <c r="U76">
        <v>0</v>
      </c>
      <c r="X76">
        <v>75</v>
      </c>
      <c r="AA76">
        <v>1</v>
      </c>
    </row>
    <row r="77" spans="1:36" x14ac:dyDescent="0.25">
      <c r="A77" t="s">
        <v>256</v>
      </c>
      <c r="B77" t="s">
        <v>274</v>
      </c>
      <c r="C77" t="s">
        <v>272</v>
      </c>
      <c r="D77" t="s">
        <v>273</v>
      </c>
      <c r="E77">
        <v>32.437106</v>
      </c>
      <c r="F77">
        <v>13.639685</v>
      </c>
      <c r="G77" t="s">
        <v>396</v>
      </c>
      <c r="H77">
        <v>1430</v>
      </c>
      <c r="I77">
        <v>7150</v>
      </c>
      <c r="M77">
        <v>600</v>
      </c>
      <c r="N77" t="s">
        <v>37</v>
      </c>
      <c r="O77" t="s">
        <v>69</v>
      </c>
      <c r="P77">
        <v>830</v>
      </c>
      <c r="Q77" t="s">
        <v>37</v>
      </c>
      <c r="R77" t="s">
        <v>38</v>
      </c>
      <c r="S77">
        <v>1500</v>
      </c>
      <c r="T77">
        <v>0</v>
      </c>
      <c r="U77">
        <v>0</v>
      </c>
      <c r="X77">
        <v>1430</v>
      </c>
      <c r="AA77">
        <v>1</v>
      </c>
      <c r="AB77">
        <v>0</v>
      </c>
      <c r="AC77">
        <v>1</v>
      </c>
      <c r="AD77">
        <v>1</v>
      </c>
      <c r="AE77">
        <v>0</v>
      </c>
      <c r="AF77">
        <v>1</v>
      </c>
      <c r="AG77">
        <v>0</v>
      </c>
      <c r="AH77">
        <v>1</v>
      </c>
      <c r="AI77">
        <v>0</v>
      </c>
      <c r="AJ77">
        <v>0</v>
      </c>
    </row>
    <row r="78" spans="1:36" x14ac:dyDescent="0.25">
      <c r="A78" t="s">
        <v>275</v>
      </c>
      <c r="B78" t="s">
        <v>278</v>
      </c>
      <c r="C78" t="s">
        <v>276</v>
      </c>
      <c r="D78" t="s">
        <v>277</v>
      </c>
      <c r="E78">
        <v>32.758014000000003</v>
      </c>
      <c r="F78">
        <v>12.377502</v>
      </c>
      <c r="G78" t="s">
        <v>396</v>
      </c>
      <c r="H78">
        <v>530</v>
      </c>
      <c r="I78">
        <v>2650</v>
      </c>
      <c r="P78">
        <v>530</v>
      </c>
      <c r="Q78" t="s">
        <v>37</v>
      </c>
      <c r="R78" t="s">
        <v>163</v>
      </c>
      <c r="V78">
        <v>1500</v>
      </c>
      <c r="W78">
        <v>7500</v>
      </c>
      <c r="X78">
        <v>530</v>
      </c>
      <c r="AA78">
        <v>0</v>
      </c>
      <c r="AB78">
        <v>1</v>
      </c>
      <c r="AC78">
        <v>1</v>
      </c>
      <c r="AD78">
        <v>0</v>
      </c>
      <c r="AE78">
        <v>1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t="s">
        <v>275</v>
      </c>
      <c r="B79" t="s">
        <v>281</v>
      </c>
      <c r="C79" t="s">
        <v>279</v>
      </c>
      <c r="D79" t="s">
        <v>280</v>
      </c>
      <c r="E79">
        <v>32.853386</v>
      </c>
      <c r="F79">
        <v>12.059558000000001</v>
      </c>
      <c r="G79" t="s">
        <v>394</v>
      </c>
    </row>
    <row r="80" spans="1:36" x14ac:dyDescent="0.25">
      <c r="A80" t="s">
        <v>275</v>
      </c>
      <c r="B80" t="s">
        <v>283</v>
      </c>
      <c r="C80" t="s">
        <v>201</v>
      </c>
      <c r="D80" t="s">
        <v>282</v>
      </c>
      <c r="E80">
        <v>32.887103000000003</v>
      </c>
      <c r="F80">
        <v>11.986724000000001</v>
      </c>
      <c r="G80" t="s">
        <v>396</v>
      </c>
      <c r="H80">
        <v>48</v>
      </c>
      <c r="I80">
        <v>240</v>
      </c>
      <c r="P80">
        <v>48</v>
      </c>
      <c r="Q80" t="s">
        <v>37</v>
      </c>
      <c r="V80">
        <v>60</v>
      </c>
      <c r="W80">
        <v>300</v>
      </c>
      <c r="X80">
        <v>360</v>
      </c>
      <c r="AA80">
        <v>1</v>
      </c>
      <c r="AB80">
        <v>0</v>
      </c>
      <c r="AC80">
        <v>1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t="s">
        <v>275</v>
      </c>
      <c r="B81" t="s">
        <v>286</v>
      </c>
      <c r="C81" t="s">
        <v>284</v>
      </c>
      <c r="D81" t="s">
        <v>285</v>
      </c>
      <c r="E81">
        <v>32.792167999999997</v>
      </c>
      <c r="F81">
        <v>12.485806</v>
      </c>
      <c r="G81" t="s">
        <v>394</v>
      </c>
    </row>
    <row r="82" spans="1:36" x14ac:dyDescent="0.25">
      <c r="A82" t="s">
        <v>275</v>
      </c>
      <c r="B82" t="s">
        <v>289</v>
      </c>
      <c r="C82" t="s">
        <v>287</v>
      </c>
      <c r="D82" t="s">
        <v>288</v>
      </c>
      <c r="E82">
        <v>32.945914000000002</v>
      </c>
      <c r="F82">
        <v>11.866288000000001</v>
      </c>
      <c r="G82" t="s">
        <v>396</v>
      </c>
      <c r="H82">
        <v>250</v>
      </c>
      <c r="I82">
        <v>1250</v>
      </c>
      <c r="M82">
        <v>100</v>
      </c>
      <c r="N82" t="s">
        <v>37</v>
      </c>
      <c r="O82" t="s">
        <v>163</v>
      </c>
      <c r="P82">
        <v>150</v>
      </c>
      <c r="Q82" t="s">
        <v>37</v>
      </c>
      <c r="R82" t="s">
        <v>163</v>
      </c>
      <c r="X82">
        <v>200</v>
      </c>
      <c r="Y82">
        <v>50</v>
      </c>
      <c r="AA82">
        <v>1</v>
      </c>
      <c r="AB82">
        <v>0</v>
      </c>
      <c r="AC82">
        <v>1</v>
      </c>
      <c r="AD82">
        <v>0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</row>
    <row r="83" spans="1:36" x14ac:dyDescent="0.25">
      <c r="A83" t="s">
        <v>275</v>
      </c>
      <c r="B83" t="s">
        <v>292</v>
      </c>
      <c r="C83" t="s">
        <v>290</v>
      </c>
      <c r="D83" t="s">
        <v>291</v>
      </c>
      <c r="E83">
        <v>32.932780999999999</v>
      </c>
      <c r="F83">
        <v>12.080638</v>
      </c>
      <c r="G83" t="s">
        <v>396</v>
      </c>
      <c r="H83">
        <v>150</v>
      </c>
      <c r="I83">
        <v>750</v>
      </c>
      <c r="P83">
        <v>150</v>
      </c>
      <c r="Q83" t="s">
        <v>37</v>
      </c>
      <c r="R83" t="s">
        <v>121</v>
      </c>
      <c r="S83">
        <v>2000</v>
      </c>
      <c r="T83">
        <v>0</v>
      </c>
      <c r="U83">
        <v>0</v>
      </c>
      <c r="V83">
        <v>3000</v>
      </c>
      <c r="W83">
        <v>15000</v>
      </c>
      <c r="X83">
        <v>130</v>
      </c>
      <c r="AA83">
        <v>1</v>
      </c>
      <c r="AI83">
        <v>1</v>
      </c>
    </row>
    <row r="84" spans="1:36" x14ac:dyDescent="0.25">
      <c r="A84" t="s">
        <v>160</v>
      </c>
      <c r="B84" t="s">
        <v>294</v>
      </c>
      <c r="C84" t="s">
        <v>160</v>
      </c>
      <c r="D84" t="s">
        <v>293</v>
      </c>
      <c r="E84">
        <v>32.762641000000002</v>
      </c>
      <c r="F84">
        <v>12.726478999999999</v>
      </c>
      <c r="G84" t="s">
        <v>396</v>
      </c>
      <c r="H84">
        <v>970</v>
      </c>
      <c r="I84">
        <v>4850</v>
      </c>
      <c r="J84">
        <v>48</v>
      </c>
      <c r="K84" t="s">
        <v>37</v>
      </c>
      <c r="L84" t="s">
        <v>171</v>
      </c>
      <c r="M84">
        <v>113</v>
      </c>
      <c r="N84" t="s">
        <v>37</v>
      </c>
      <c r="O84" t="s">
        <v>232</v>
      </c>
      <c r="P84">
        <v>809</v>
      </c>
      <c r="Q84" t="s">
        <v>37</v>
      </c>
      <c r="R84" t="s">
        <v>169</v>
      </c>
      <c r="S84">
        <v>3700</v>
      </c>
      <c r="T84">
        <v>0</v>
      </c>
      <c r="U84">
        <v>0</v>
      </c>
      <c r="V84">
        <v>100</v>
      </c>
      <c r="W84">
        <v>500</v>
      </c>
      <c r="X84">
        <v>838</v>
      </c>
      <c r="Y84">
        <v>132</v>
      </c>
      <c r="AA84">
        <v>1</v>
      </c>
      <c r="AB84">
        <v>0</v>
      </c>
      <c r="AC84">
        <v>1</v>
      </c>
      <c r="AD84">
        <v>1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t="s">
        <v>160</v>
      </c>
      <c r="B85" t="s">
        <v>297</v>
      </c>
      <c r="C85" t="s">
        <v>295</v>
      </c>
      <c r="D85" t="s">
        <v>296</v>
      </c>
      <c r="E85">
        <v>32.767159900000003</v>
      </c>
      <c r="F85">
        <v>12.6261641</v>
      </c>
      <c r="G85" t="s">
        <v>396</v>
      </c>
      <c r="H85">
        <v>167</v>
      </c>
      <c r="I85">
        <v>835</v>
      </c>
      <c r="J85">
        <v>40</v>
      </c>
      <c r="K85" t="s">
        <v>37</v>
      </c>
      <c r="L85" t="s">
        <v>69</v>
      </c>
      <c r="P85">
        <v>127</v>
      </c>
      <c r="Q85" t="s">
        <v>37</v>
      </c>
      <c r="R85" t="s">
        <v>232</v>
      </c>
      <c r="S85">
        <v>2700</v>
      </c>
      <c r="T85">
        <v>0</v>
      </c>
      <c r="U85">
        <v>0</v>
      </c>
      <c r="V85">
        <v>35</v>
      </c>
      <c r="W85">
        <v>175</v>
      </c>
      <c r="X85">
        <v>167</v>
      </c>
      <c r="AA85">
        <v>1</v>
      </c>
      <c r="AB85">
        <v>0</v>
      </c>
      <c r="AC85">
        <v>1</v>
      </c>
      <c r="AD85">
        <v>1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t="s">
        <v>160</v>
      </c>
      <c r="B86" t="s">
        <v>300</v>
      </c>
      <c r="C86" t="s">
        <v>298</v>
      </c>
      <c r="D86" t="s">
        <v>299</v>
      </c>
      <c r="E86">
        <v>32.757598000000002</v>
      </c>
      <c r="F86">
        <v>12.572621</v>
      </c>
      <c r="G86" t="s">
        <v>396</v>
      </c>
      <c r="H86">
        <v>300</v>
      </c>
      <c r="I86">
        <v>1500</v>
      </c>
      <c r="J86">
        <v>18</v>
      </c>
      <c r="K86" t="s">
        <v>37</v>
      </c>
      <c r="L86" t="s">
        <v>196</v>
      </c>
      <c r="M86">
        <v>182</v>
      </c>
      <c r="N86" t="s">
        <v>37</v>
      </c>
      <c r="O86" t="s">
        <v>69</v>
      </c>
      <c r="P86">
        <v>100</v>
      </c>
      <c r="Q86" t="s">
        <v>37</v>
      </c>
      <c r="R86" t="s">
        <v>69</v>
      </c>
      <c r="S86">
        <v>500</v>
      </c>
      <c r="T86">
        <v>80</v>
      </c>
      <c r="U86">
        <v>0</v>
      </c>
      <c r="X86">
        <v>300</v>
      </c>
      <c r="AA86">
        <v>1</v>
      </c>
      <c r="AB86">
        <v>0</v>
      </c>
      <c r="AC86">
        <v>1</v>
      </c>
      <c r="AD86">
        <v>1</v>
      </c>
    </row>
    <row r="87" spans="1:36" x14ac:dyDescent="0.25">
      <c r="A87" t="s">
        <v>301</v>
      </c>
      <c r="B87" t="s">
        <v>304</v>
      </c>
      <c r="C87" t="s">
        <v>302</v>
      </c>
      <c r="D87" t="s">
        <v>303</v>
      </c>
      <c r="E87">
        <v>31.756969000000002</v>
      </c>
      <c r="F87">
        <v>13.995051</v>
      </c>
      <c r="G87" t="s">
        <v>396</v>
      </c>
      <c r="H87">
        <v>3000</v>
      </c>
      <c r="I87">
        <v>15000</v>
      </c>
      <c r="J87">
        <v>720</v>
      </c>
      <c r="K87" t="s">
        <v>37</v>
      </c>
      <c r="L87" t="s">
        <v>301</v>
      </c>
      <c r="P87">
        <v>2280</v>
      </c>
      <c r="Q87" t="s">
        <v>37</v>
      </c>
      <c r="R87" t="s">
        <v>116</v>
      </c>
      <c r="S87">
        <v>2700</v>
      </c>
      <c r="T87">
        <v>0</v>
      </c>
      <c r="U87">
        <v>3000</v>
      </c>
      <c r="X87">
        <v>2280</v>
      </c>
      <c r="Y87">
        <v>720</v>
      </c>
      <c r="AA87">
        <v>1</v>
      </c>
      <c r="AB87">
        <v>0</v>
      </c>
      <c r="AC87">
        <v>1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</row>
    <row r="88" spans="1:36" x14ac:dyDescent="0.25">
      <c r="A88" t="s">
        <v>301</v>
      </c>
      <c r="B88" t="s">
        <v>306</v>
      </c>
      <c r="C88" t="s">
        <v>301</v>
      </c>
      <c r="D88" t="s">
        <v>305</v>
      </c>
      <c r="E88">
        <v>32.378785999999998</v>
      </c>
      <c r="F88">
        <v>15.091885</v>
      </c>
      <c r="G88" t="s">
        <v>394</v>
      </c>
    </row>
    <row r="89" spans="1:36" x14ac:dyDescent="0.25">
      <c r="A89" t="s">
        <v>301</v>
      </c>
      <c r="B89" t="s">
        <v>308</v>
      </c>
      <c r="C89" t="s">
        <v>69</v>
      </c>
      <c r="D89" t="s">
        <v>307</v>
      </c>
      <c r="E89">
        <v>32.019866999999998</v>
      </c>
      <c r="F89">
        <v>15.050086</v>
      </c>
      <c r="G89" t="s">
        <v>396</v>
      </c>
      <c r="X89">
        <v>7500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t="s">
        <v>301</v>
      </c>
      <c r="B90" t="s">
        <v>311</v>
      </c>
      <c r="C90" t="s">
        <v>309</v>
      </c>
      <c r="D90" t="s">
        <v>310</v>
      </c>
      <c r="E90">
        <v>32.467562000000001</v>
      </c>
      <c r="F90">
        <v>14.56564</v>
      </c>
      <c r="G90" t="s">
        <v>396</v>
      </c>
      <c r="H90">
        <v>1364</v>
      </c>
      <c r="I90">
        <v>6820</v>
      </c>
      <c r="P90">
        <v>1364</v>
      </c>
      <c r="Q90" t="s">
        <v>37</v>
      </c>
      <c r="R90" t="s">
        <v>38</v>
      </c>
      <c r="X90">
        <v>1364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t="s">
        <v>312</v>
      </c>
      <c r="B91" t="s">
        <v>315</v>
      </c>
      <c r="C91" t="s">
        <v>313</v>
      </c>
      <c r="D91" t="s">
        <v>314</v>
      </c>
      <c r="E91">
        <v>31.773889</v>
      </c>
      <c r="F91">
        <v>11.543611</v>
      </c>
      <c r="G91" t="s">
        <v>396</v>
      </c>
      <c r="H91">
        <v>50</v>
      </c>
      <c r="I91">
        <v>250</v>
      </c>
      <c r="P91">
        <v>50</v>
      </c>
      <c r="Q91" t="s">
        <v>37</v>
      </c>
      <c r="R91" t="s">
        <v>163</v>
      </c>
      <c r="X91">
        <v>50</v>
      </c>
      <c r="AA91">
        <v>1</v>
      </c>
      <c r="AC91">
        <v>1</v>
      </c>
      <c r="AD91">
        <v>1</v>
      </c>
      <c r="AE91">
        <v>1</v>
      </c>
      <c r="AF91">
        <v>1</v>
      </c>
      <c r="AH91">
        <v>1</v>
      </c>
    </row>
    <row r="92" spans="1:36" x14ac:dyDescent="0.25">
      <c r="A92" t="s">
        <v>312</v>
      </c>
      <c r="B92" t="s">
        <v>318</v>
      </c>
      <c r="C92" t="s">
        <v>316</v>
      </c>
      <c r="D92" t="s">
        <v>317</v>
      </c>
      <c r="E92">
        <v>31.975496</v>
      </c>
      <c r="F92">
        <v>11.162235000000001</v>
      </c>
      <c r="G92" t="s">
        <v>396</v>
      </c>
      <c r="H92">
        <v>6</v>
      </c>
      <c r="I92">
        <v>30</v>
      </c>
      <c r="P92">
        <v>6</v>
      </c>
      <c r="Q92" t="s">
        <v>37</v>
      </c>
      <c r="R92" t="s">
        <v>69</v>
      </c>
      <c r="X92">
        <v>6</v>
      </c>
      <c r="AA92">
        <v>0</v>
      </c>
      <c r="AB92">
        <v>0</v>
      </c>
      <c r="AC92">
        <v>1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25">
      <c r="A93" t="s">
        <v>312</v>
      </c>
      <c r="B93" t="s">
        <v>322</v>
      </c>
      <c r="C93" t="s">
        <v>319</v>
      </c>
      <c r="D93" t="s">
        <v>320</v>
      </c>
      <c r="E93">
        <v>32.031737</v>
      </c>
      <c r="F93">
        <v>11.520545</v>
      </c>
      <c r="G93" t="s">
        <v>396</v>
      </c>
      <c r="H93">
        <v>450</v>
      </c>
      <c r="I93">
        <v>2250</v>
      </c>
      <c r="P93">
        <v>450</v>
      </c>
      <c r="Q93" t="s">
        <v>37</v>
      </c>
      <c r="R93" t="s">
        <v>321</v>
      </c>
      <c r="X93">
        <v>450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25">
      <c r="A94" t="s">
        <v>312</v>
      </c>
      <c r="B94" t="s">
        <v>324</v>
      </c>
      <c r="C94" t="s">
        <v>321</v>
      </c>
      <c r="D94" t="s">
        <v>323</v>
      </c>
      <c r="E94">
        <v>30.163948999999999</v>
      </c>
      <c r="F94">
        <v>10.458736</v>
      </c>
      <c r="G94" t="s">
        <v>394</v>
      </c>
    </row>
    <row r="95" spans="1:36" x14ac:dyDescent="0.25">
      <c r="A95" t="s">
        <v>312</v>
      </c>
      <c r="B95" t="s">
        <v>327</v>
      </c>
      <c r="C95" t="s">
        <v>325</v>
      </c>
      <c r="D95" t="s">
        <v>326</v>
      </c>
      <c r="E95">
        <v>30.125841999999999</v>
      </c>
      <c r="F95">
        <v>9.4900660000000006</v>
      </c>
      <c r="G95" t="s">
        <v>394</v>
      </c>
    </row>
    <row r="96" spans="1:36" x14ac:dyDescent="0.25">
      <c r="A96" t="s">
        <v>312</v>
      </c>
      <c r="B96" t="s">
        <v>330</v>
      </c>
      <c r="C96" t="s">
        <v>328</v>
      </c>
      <c r="D96" t="s">
        <v>329</v>
      </c>
      <c r="E96">
        <v>31.846336000000001</v>
      </c>
      <c r="F96">
        <v>11.340648</v>
      </c>
      <c r="G96" t="s">
        <v>396</v>
      </c>
      <c r="H96">
        <v>75</v>
      </c>
      <c r="I96">
        <v>375</v>
      </c>
      <c r="P96">
        <v>75</v>
      </c>
      <c r="Q96" t="s">
        <v>152</v>
      </c>
      <c r="X96">
        <v>75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</row>
    <row r="97" spans="1:36" x14ac:dyDescent="0.25">
      <c r="A97" t="s">
        <v>312</v>
      </c>
      <c r="B97" t="s">
        <v>332</v>
      </c>
      <c r="C97" t="s">
        <v>312</v>
      </c>
      <c r="D97" t="s">
        <v>331</v>
      </c>
      <c r="E97">
        <v>31.864227</v>
      </c>
      <c r="F97">
        <v>10.982983000000001</v>
      </c>
      <c r="G97" t="s">
        <v>396</v>
      </c>
      <c r="H97">
        <v>7</v>
      </c>
      <c r="I97">
        <v>35</v>
      </c>
      <c r="P97">
        <v>7</v>
      </c>
      <c r="Q97" t="s">
        <v>37</v>
      </c>
      <c r="R97" t="s">
        <v>121</v>
      </c>
      <c r="S97">
        <v>190</v>
      </c>
      <c r="T97">
        <v>0</v>
      </c>
      <c r="U97">
        <v>500</v>
      </c>
      <c r="X97">
        <v>7</v>
      </c>
      <c r="AA97">
        <v>1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</row>
    <row r="98" spans="1:36" x14ac:dyDescent="0.25">
      <c r="A98" t="s">
        <v>312</v>
      </c>
      <c r="B98" t="s">
        <v>335</v>
      </c>
      <c r="C98" t="s">
        <v>333</v>
      </c>
      <c r="D98" t="s">
        <v>334</v>
      </c>
      <c r="E98">
        <v>31.945646</v>
      </c>
      <c r="F98">
        <v>10.669784999999999</v>
      </c>
      <c r="G98" t="s">
        <v>394</v>
      </c>
    </row>
    <row r="99" spans="1:36" x14ac:dyDescent="0.25">
      <c r="A99" t="s">
        <v>116</v>
      </c>
      <c r="B99" t="s">
        <v>338</v>
      </c>
      <c r="C99" t="s">
        <v>336</v>
      </c>
      <c r="D99" t="s">
        <v>337</v>
      </c>
      <c r="E99">
        <v>30.631993999999999</v>
      </c>
      <c r="F99">
        <v>18.349292999999999</v>
      </c>
      <c r="G99" t="s">
        <v>396</v>
      </c>
      <c r="H99">
        <v>436</v>
      </c>
      <c r="I99">
        <v>2180</v>
      </c>
      <c r="P99">
        <v>436</v>
      </c>
      <c r="Q99" t="s">
        <v>37</v>
      </c>
      <c r="R99" t="s">
        <v>38</v>
      </c>
      <c r="X99">
        <v>436</v>
      </c>
      <c r="AA99">
        <v>1</v>
      </c>
      <c r="AB99">
        <v>0</v>
      </c>
      <c r="AC99">
        <v>1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</row>
    <row r="100" spans="1:36" x14ac:dyDescent="0.25">
      <c r="A100" t="s">
        <v>116</v>
      </c>
      <c r="B100" t="s">
        <v>341</v>
      </c>
      <c r="C100" t="s">
        <v>339</v>
      </c>
      <c r="D100" t="s">
        <v>340</v>
      </c>
      <c r="E100">
        <v>31.05425</v>
      </c>
      <c r="F100">
        <v>17.280138000000001</v>
      </c>
      <c r="G100" t="s">
        <v>394</v>
      </c>
    </row>
    <row r="101" spans="1:36" x14ac:dyDescent="0.25">
      <c r="A101" t="s">
        <v>116</v>
      </c>
      <c r="B101" t="s">
        <v>343</v>
      </c>
      <c r="C101" t="s">
        <v>116</v>
      </c>
      <c r="D101" t="s">
        <v>342</v>
      </c>
      <c r="E101">
        <v>31.205314000000001</v>
      </c>
      <c r="F101">
        <v>16.588936</v>
      </c>
      <c r="G101" t="s">
        <v>394</v>
      </c>
    </row>
    <row r="102" spans="1:36" x14ac:dyDescent="0.25">
      <c r="A102" t="s">
        <v>163</v>
      </c>
      <c r="B102" t="s">
        <v>346</v>
      </c>
      <c r="C102" t="s">
        <v>344</v>
      </c>
      <c r="D102" t="s">
        <v>345</v>
      </c>
      <c r="E102">
        <v>32.851796999999998</v>
      </c>
      <c r="F102">
        <v>13.167642000000001</v>
      </c>
      <c r="G102" t="s">
        <v>396</v>
      </c>
      <c r="H102">
        <v>4000</v>
      </c>
      <c r="I102">
        <v>20000</v>
      </c>
      <c r="J102">
        <v>1562</v>
      </c>
      <c r="K102" t="s">
        <v>37</v>
      </c>
      <c r="L102" t="s">
        <v>69</v>
      </c>
      <c r="M102">
        <v>98</v>
      </c>
      <c r="N102" t="s">
        <v>37</v>
      </c>
      <c r="O102" t="s">
        <v>121</v>
      </c>
      <c r="P102">
        <v>2340</v>
      </c>
      <c r="Q102" t="s">
        <v>37</v>
      </c>
      <c r="R102" t="s">
        <v>208</v>
      </c>
      <c r="S102">
        <v>8000</v>
      </c>
      <c r="T102">
        <v>1385</v>
      </c>
      <c r="V102">
        <v>1192</v>
      </c>
      <c r="W102">
        <v>5960</v>
      </c>
      <c r="X102">
        <v>4000</v>
      </c>
      <c r="AA102">
        <v>1</v>
      </c>
      <c r="AB102">
        <v>0</v>
      </c>
      <c r="AC102">
        <v>1</v>
      </c>
      <c r="AD102">
        <v>1</v>
      </c>
      <c r="AE102">
        <v>0</v>
      </c>
      <c r="AF102">
        <v>1</v>
      </c>
      <c r="AG102">
        <v>1</v>
      </c>
      <c r="AH102">
        <v>1</v>
      </c>
      <c r="AI102">
        <v>0</v>
      </c>
      <c r="AJ102">
        <v>1</v>
      </c>
    </row>
    <row r="103" spans="1:36" x14ac:dyDescent="0.25">
      <c r="A103" t="s">
        <v>163</v>
      </c>
      <c r="B103" t="s">
        <v>349</v>
      </c>
      <c r="C103" t="s">
        <v>347</v>
      </c>
      <c r="D103" t="s">
        <v>348</v>
      </c>
      <c r="E103">
        <v>32.813333</v>
      </c>
      <c r="F103">
        <v>13.269722</v>
      </c>
      <c r="G103" t="s">
        <v>396</v>
      </c>
      <c r="H103">
        <v>582</v>
      </c>
      <c r="I103">
        <v>2910</v>
      </c>
      <c r="J103">
        <v>222</v>
      </c>
      <c r="K103" t="s">
        <v>37</v>
      </c>
      <c r="L103" t="s">
        <v>69</v>
      </c>
      <c r="M103">
        <v>72</v>
      </c>
      <c r="N103" t="s">
        <v>37</v>
      </c>
      <c r="O103" t="s">
        <v>121</v>
      </c>
      <c r="P103">
        <v>288</v>
      </c>
      <c r="Q103" t="s">
        <v>37</v>
      </c>
      <c r="R103" t="s">
        <v>38</v>
      </c>
      <c r="S103">
        <v>3500</v>
      </c>
      <c r="T103">
        <v>0</v>
      </c>
      <c r="U103">
        <v>0</v>
      </c>
      <c r="V103">
        <v>22</v>
      </c>
      <c r="W103">
        <v>110</v>
      </c>
      <c r="X103">
        <v>582</v>
      </c>
      <c r="AA103">
        <v>1</v>
      </c>
      <c r="AB103">
        <v>0</v>
      </c>
      <c r="AC103">
        <v>1</v>
      </c>
      <c r="AD103">
        <v>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</row>
    <row r="104" spans="1:36" x14ac:dyDescent="0.25">
      <c r="A104" t="s">
        <v>163</v>
      </c>
      <c r="B104" t="s">
        <v>352</v>
      </c>
      <c r="C104" t="s">
        <v>350</v>
      </c>
      <c r="D104" t="s">
        <v>351</v>
      </c>
      <c r="E104">
        <v>32.875104</v>
      </c>
      <c r="F104">
        <v>13.128251000000001</v>
      </c>
      <c r="G104" t="s">
        <v>396</v>
      </c>
      <c r="H104">
        <v>345</v>
      </c>
      <c r="I104">
        <v>1725</v>
      </c>
      <c r="J104">
        <v>70</v>
      </c>
      <c r="K104" t="s">
        <v>37</v>
      </c>
      <c r="L104" t="s">
        <v>241</v>
      </c>
      <c r="P104">
        <v>275</v>
      </c>
      <c r="Q104" t="s">
        <v>37</v>
      </c>
      <c r="R104" t="s">
        <v>208</v>
      </c>
      <c r="S104">
        <v>450</v>
      </c>
      <c r="T104">
        <v>0</v>
      </c>
      <c r="U104">
        <v>100</v>
      </c>
      <c r="V104">
        <v>4000</v>
      </c>
      <c r="W104">
        <v>20000</v>
      </c>
      <c r="X104">
        <v>345</v>
      </c>
      <c r="AA104">
        <v>1</v>
      </c>
      <c r="AB104">
        <v>0</v>
      </c>
      <c r="AC104">
        <v>1</v>
      </c>
      <c r="AD104">
        <v>1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0</v>
      </c>
    </row>
    <row r="105" spans="1:36" x14ac:dyDescent="0.25">
      <c r="A105" t="s">
        <v>163</v>
      </c>
      <c r="B105" t="s">
        <v>355</v>
      </c>
      <c r="C105" t="s">
        <v>353</v>
      </c>
      <c r="D105" t="s">
        <v>354</v>
      </c>
      <c r="E105">
        <v>32.883445000000002</v>
      </c>
      <c r="F105">
        <v>13.352548000000001</v>
      </c>
      <c r="G105" t="s">
        <v>396</v>
      </c>
      <c r="H105">
        <v>321</v>
      </c>
      <c r="I105">
        <v>1605</v>
      </c>
      <c r="M105">
        <v>75</v>
      </c>
      <c r="N105" t="s">
        <v>37</v>
      </c>
      <c r="O105" t="s">
        <v>121</v>
      </c>
      <c r="P105">
        <v>246</v>
      </c>
      <c r="Q105" t="s">
        <v>37</v>
      </c>
      <c r="R105" t="s">
        <v>38</v>
      </c>
      <c r="S105">
        <v>3000</v>
      </c>
      <c r="T105">
        <v>0</v>
      </c>
      <c r="U105">
        <v>5000</v>
      </c>
      <c r="X105">
        <v>321</v>
      </c>
      <c r="AA105">
        <v>0</v>
      </c>
      <c r="AB105">
        <v>0</v>
      </c>
      <c r="AC105">
        <v>1</v>
      </c>
      <c r="AD105">
        <v>1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</v>
      </c>
    </row>
    <row r="106" spans="1:36" x14ac:dyDescent="0.25">
      <c r="A106" t="s">
        <v>163</v>
      </c>
      <c r="B106" t="s">
        <v>356</v>
      </c>
      <c r="C106" t="s">
        <v>163</v>
      </c>
      <c r="D106" t="s">
        <v>168</v>
      </c>
      <c r="E106">
        <v>32.896672000000002</v>
      </c>
      <c r="F106">
        <v>13.177792</v>
      </c>
      <c r="G106" t="s">
        <v>396</v>
      </c>
      <c r="H106">
        <v>226</v>
      </c>
      <c r="I106">
        <v>1130</v>
      </c>
      <c r="M106">
        <v>176</v>
      </c>
      <c r="N106" t="s">
        <v>37</v>
      </c>
      <c r="O106" t="s">
        <v>38</v>
      </c>
      <c r="P106">
        <v>50</v>
      </c>
      <c r="Q106" t="s">
        <v>37</v>
      </c>
      <c r="R106" t="s">
        <v>116</v>
      </c>
      <c r="S106">
        <v>175</v>
      </c>
      <c r="T106">
        <v>0</v>
      </c>
      <c r="U106">
        <v>0</v>
      </c>
      <c r="X106">
        <v>226</v>
      </c>
      <c r="AA106">
        <v>1</v>
      </c>
      <c r="AB106">
        <v>0</v>
      </c>
      <c r="AC106">
        <v>1</v>
      </c>
      <c r="AD106">
        <v>1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1" sqref="A31"/>
    </sheetView>
  </sheetViews>
  <sheetFormatPr defaultRowHeight="15" x14ac:dyDescent="0.25"/>
  <cols>
    <col min="1" max="1" width="48.140625" bestFit="1" customWidth="1"/>
  </cols>
  <sheetData>
    <row r="1" spans="1:4" x14ac:dyDescent="0.25">
      <c r="A1" s="6" t="s">
        <v>402</v>
      </c>
    </row>
    <row r="2" spans="1:4" ht="75" x14ac:dyDescent="0.25">
      <c r="A2" s="1" t="s">
        <v>398</v>
      </c>
      <c r="B2" s="1" t="s">
        <v>399</v>
      </c>
      <c r="C2" s="1" t="s">
        <v>401</v>
      </c>
      <c r="D2" s="1" t="s">
        <v>400</v>
      </c>
    </row>
    <row r="3" spans="1:4" x14ac:dyDescent="0.25">
      <c r="A3" t="s">
        <v>362</v>
      </c>
      <c r="B3" s="3">
        <v>53740</v>
      </c>
      <c r="C3">
        <v>88</v>
      </c>
      <c r="D3">
        <v>91</v>
      </c>
    </row>
    <row r="4" spans="1:4" x14ac:dyDescent="0.25">
      <c r="A4" t="s">
        <v>361</v>
      </c>
      <c r="B4" s="3">
        <v>268943</v>
      </c>
      <c r="C4">
        <v>88</v>
      </c>
      <c r="D4">
        <v>91</v>
      </c>
    </row>
    <row r="5" spans="1:4" x14ac:dyDescent="0.25">
      <c r="A5" t="s">
        <v>384</v>
      </c>
      <c r="B5" s="3">
        <v>6720</v>
      </c>
      <c r="C5">
        <v>23</v>
      </c>
      <c r="D5">
        <v>91</v>
      </c>
    </row>
    <row r="6" spans="1:4" x14ac:dyDescent="0.25">
      <c r="A6" t="s">
        <v>385</v>
      </c>
      <c r="B6" s="3">
        <v>4763</v>
      </c>
      <c r="C6">
        <v>25</v>
      </c>
      <c r="D6">
        <v>91</v>
      </c>
    </row>
    <row r="7" spans="1:4" x14ac:dyDescent="0.25">
      <c r="A7" t="s">
        <v>386</v>
      </c>
      <c r="B7" s="3">
        <v>42257</v>
      </c>
      <c r="C7">
        <v>82</v>
      </c>
      <c r="D7">
        <v>91</v>
      </c>
    </row>
    <row r="8" spans="1:4" x14ac:dyDescent="0.25">
      <c r="A8" t="s">
        <v>390</v>
      </c>
      <c r="B8" s="3">
        <v>26126</v>
      </c>
      <c r="C8">
        <v>19</v>
      </c>
      <c r="D8">
        <v>91</v>
      </c>
    </row>
    <row r="9" spans="1:4" x14ac:dyDescent="0.25">
      <c r="A9" t="s">
        <v>372</v>
      </c>
      <c r="B9" s="3">
        <v>130637</v>
      </c>
      <c r="C9">
        <v>19</v>
      </c>
      <c r="D9">
        <v>91</v>
      </c>
    </row>
    <row r="10" spans="1:4" x14ac:dyDescent="0.25">
      <c r="A10" t="s">
        <v>387</v>
      </c>
      <c r="B10" s="3">
        <v>114770</v>
      </c>
      <c r="C10">
        <v>50</v>
      </c>
      <c r="D10">
        <v>91</v>
      </c>
    </row>
    <row r="11" spans="1:4" x14ac:dyDescent="0.25">
      <c r="A11" t="s">
        <v>388</v>
      </c>
      <c r="B11" s="3">
        <v>4686</v>
      </c>
      <c r="C11">
        <v>13</v>
      </c>
      <c r="D11">
        <v>91</v>
      </c>
    </row>
    <row r="12" spans="1:4" x14ac:dyDescent="0.25">
      <c r="A12" t="s">
        <v>389</v>
      </c>
      <c r="B12" s="3">
        <v>30459</v>
      </c>
      <c r="C12">
        <v>28</v>
      </c>
      <c r="D12">
        <v>91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workbookViewId="0">
      <selection activeCell="E14" sqref="E14"/>
    </sheetView>
  </sheetViews>
  <sheetFormatPr defaultRowHeight="15" x14ac:dyDescent="0.25"/>
  <cols>
    <col min="1" max="1" width="33.28515625" customWidth="1"/>
    <col min="2" max="2" width="18.28515625" customWidth="1"/>
    <col min="3" max="3" width="11.5703125" customWidth="1"/>
    <col min="4" max="4" width="6.42578125" customWidth="1"/>
    <col min="5" max="5" width="11.140625" customWidth="1"/>
    <col min="6" max="7" width="11.7109375" customWidth="1"/>
    <col min="9" max="10" width="13.42578125" customWidth="1"/>
    <col min="12" max="12" width="17.7109375" customWidth="1"/>
    <col min="13" max="13" width="10.42578125" customWidth="1"/>
    <col min="16" max="16" width="16" customWidth="1"/>
    <col min="17" max="17" width="11.7109375" customWidth="1"/>
    <col min="19" max="19" width="9.42578125" customWidth="1"/>
    <col min="20" max="20" width="13.42578125" customWidth="1"/>
  </cols>
  <sheetData>
    <row r="1" spans="1:10" s="1" customFormat="1" ht="75" customHeight="1" x14ac:dyDescent="0.25">
      <c r="A1" s="23" t="s">
        <v>398</v>
      </c>
      <c r="B1" s="23" t="s">
        <v>399</v>
      </c>
      <c r="C1" s="23" t="s">
        <v>401</v>
      </c>
      <c r="D1" s="23" t="s">
        <v>400</v>
      </c>
      <c r="E1" s="30" t="s">
        <v>428</v>
      </c>
    </row>
    <row r="2" spans="1:10" x14ac:dyDescent="0.25">
      <c r="A2" s="33" t="s">
        <v>362</v>
      </c>
      <c r="B2" s="4">
        <v>53740</v>
      </c>
      <c r="C2" s="5">
        <v>88</v>
      </c>
      <c r="D2" s="5">
        <v>91</v>
      </c>
      <c r="E2" s="31">
        <f>Table6[[#This Row],[Areas with population category]]/91</f>
        <v>0.96703296703296704</v>
      </c>
    </row>
    <row r="3" spans="1:10" x14ac:dyDescent="0.25">
      <c r="A3" s="33" t="s">
        <v>361</v>
      </c>
      <c r="B3" s="4">
        <v>268943</v>
      </c>
      <c r="C3" s="5">
        <v>88</v>
      </c>
      <c r="D3" s="5">
        <v>91</v>
      </c>
      <c r="E3" s="31">
        <f>Table6[[#This Row],[Areas with population category]]/91</f>
        <v>0.96703296703296704</v>
      </c>
    </row>
    <row r="4" spans="1:10" s="1" customFormat="1" x14ac:dyDescent="0.25">
      <c r="A4" s="33" t="s">
        <v>384</v>
      </c>
      <c r="B4" s="4">
        <v>6720</v>
      </c>
      <c r="C4" s="5">
        <v>23</v>
      </c>
      <c r="D4" s="5">
        <v>91</v>
      </c>
      <c r="E4" s="32">
        <f>Table6[[#This Row],[Areas with population category]]/91</f>
        <v>0.25274725274725274</v>
      </c>
    </row>
    <row r="5" spans="1:10" ht="30" x14ac:dyDescent="0.25">
      <c r="A5" s="33" t="s">
        <v>385</v>
      </c>
      <c r="B5" s="4">
        <v>4763</v>
      </c>
      <c r="C5" s="5">
        <v>25</v>
      </c>
      <c r="D5" s="5">
        <v>91</v>
      </c>
      <c r="E5" s="31">
        <f>Table6[[#This Row],[Areas with population category]]/91</f>
        <v>0.27472527472527475</v>
      </c>
    </row>
    <row r="6" spans="1:10" ht="30" x14ac:dyDescent="0.25">
      <c r="A6" s="33" t="s">
        <v>386</v>
      </c>
      <c r="B6" s="4">
        <v>42257</v>
      </c>
      <c r="C6" s="5">
        <v>82</v>
      </c>
      <c r="D6" s="5">
        <v>91</v>
      </c>
      <c r="E6" s="31">
        <f>Table6[[#This Row],[Areas with population category]]/91</f>
        <v>0.90109890109890112</v>
      </c>
    </row>
    <row r="7" spans="1:10" x14ac:dyDescent="0.25">
      <c r="A7" s="33"/>
      <c r="B7" s="34"/>
      <c r="C7" s="5"/>
      <c r="D7" s="5"/>
      <c r="E7" s="34"/>
    </row>
    <row r="9" spans="1:10" x14ac:dyDescent="0.25">
      <c r="A9" s="6" t="s">
        <v>410</v>
      </c>
    </row>
    <row r="10" spans="1:10" x14ac:dyDescent="0.25">
      <c r="B10" s="37" t="s">
        <v>407</v>
      </c>
      <c r="C10" s="37"/>
      <c r="D10" s="37"/>
      <c r="E10" s="37"/>
      <c r="F10" s="37"/>
      <c r="G10" s="37"/>
      <c r="H10" s="37"/>
    </row>
    <row r="11" spans="1:10" s="1" customFormat="1" x14ac:dyDescent="0.25">
      <c r="A11" s="1" t="s">
        <v>406</v>
      </c>
      <c r="B11" s="1" t="s">
        <v>196</v>
      </c>
      <c r="C11" s="1" t="s">
        <v>207</v>
      </c>
      <c r="D11" s="1" t="s">
        <v>241</v>
      </c>
      <c r="E11" s="1" t="s">
        <v>301</v>
      </c>
      <c r="F11" s="1" t="s">
        <v>217</v>
      </c>
      <c r="G11" s="1" t="s">
        <v>69</v>
      </c>
      <c r="H11" s="1" t="s">
        <v>171</v>
      </c>
      <c r="I11" s="1" t="s">
        <v>409</v>
      </c>
      <c r="J11" s="24" t="s">
        <v>404</v>
      </c>
    </row>
    <row r="12" spans="1:10" x14ac:dyDescent="0.25">
      <c r="A12" s="9" t="s">
        <v>344</v>
      </c>
      <c r="G12">
        <v>1562</v>
      </c>
      <c r="I12" s="6"/>
      <c r="J12" s="6">
        <v>1562</v>
      </c>
    </row>
    <row r="13" spans="1:10" x14ac:dyDescent="0.25">
      <c r="A13" s="9" t="s">
        <v>347</v>
      </c>
      <c r="G13">
        <v>222</v>
      </c>
      <c r="I13" s="6"/>
      <c r="J13" s="6">
        <v>222</v>
      </c>
    </row>
    <row r="14" spans="1:10" x14ac:dyDescent="0.25">
      <c r="A14" s="9" t="s">
        <v>67</v>
      </c>
      <c r="G14">
        <v>2650</v>
      </c>
      <c r="I14" s="6"/>
      <c r="J14" s="6">
        <v>2650</v>
      </c>
    </row>
    <row r="15" spans="1:10" x14ac:dyDescent="0.25">
      <c r="A15" s="9" t="s">
        <v>226</v>
      </c>
      <c r="G15">
        <v>120</v>
      </c>
      <c r="I15" s="6"/>
      <c r="J15" s="6">
        <v>120</v>
      </c>
    </row>
    <row r="16" spans="1:10" x14ac:dyDescent="0.25">
      <c r="A16" s="9" t="s">
        <v>114</v>
      </c>
      <c r="G16">
        <v>125</v>
      </c>
      <c r="I16" s="6"/>
      <c r="J16" s="6">
        <v>125</v>
      </c>
    </row>
    <row r="17" spans="1:10" x14ac:dyDescent="0.25">
      <c r="A17" s="9" t="s">
        <v>257</v>
      </c>
      <c r="G17">
        <v>148</v>
      </c>
      <c r="I17" s="6"/>
      <c r="J17" s="6">
        <v>148</v>
      </c>
    </row>
    <row r="18" spans="1:10" x14ac:dyDescent="0.25">
      <c r="A18" s="9" t="s">
        <v>142</v>
      </c>
      <c r="G18">
        <v>64</v>
      </c>
      <c r="I18" s="6"/>
      <c r="J18" s="6">
        <v>64</v>
      </c>
    </row>
    <row r="19" spans="1:10" x14ac:dyDescent="0.25">
      <c r="A19" s="9" t="s">
        <v>102</v>
      </c>
      <c r="G19">
        <v>11</v>
      </c>
      <c r="I19" s="6"/>
      <c r="J19" s="6">
        <v>11</v>
      </c>
    </row>
    <row r="20" spans="1:10" x14ac:dyDescent="0.25">
      <c r="A20" s="9" t="s">
        <v>184</v>
      </c>
      <c r="H20">
        <v>200</v>
      </c>
      <c r="I20" s="6"/>
      <c r="J20" s="6">
        <v>200</v>
      </c>
    </row>
    <row r="21" spans="1:10" x14ac:dyDescent="0.25">
      <c r="A21" s="9" t="s">
        <v>160</v>
      </c>
      <c r="H21">
        <v>48</v>
      </c>
      <c r="I21" s="6"/>
      <c r="J21" s="6">
        <v>48</v>
      </c>
    </row>
    <row r="22" spans="1:10" x14ac:dyDescent="0.25">
      <c r="A22" s="9" t="s">
        <v>302</v>
      </c>
      <c r="E22">
        <v>720</v>
      </c>
      <c r="I22" s="6"/>
      <c r="J22" s="6">
        <v>720</v>
      </c>
    </row>
    <row r="23" spans="1:10" x14ac:dyDescent="0.25">
      <c r="A23" s="9" t="s">
        <v>157</v>
      </c>
      <c r="G23">
        <v>47</v>
      </c>
      <c r="I23" s="6"/>
      <c r="J23" s="6">
        <v>47</v>
      </c>
    </row>
    <row r="24" spans="1:10" x14ac:dyDescent="0.25">
      <c r="A24" s="9" t="s">
        <v>260</v>
      </c>
      <c r="G24">
        <v>70</v>
      </c>
      <c r="I24" s="6"/>
      <c r="J24" s="6">
        <v>70</v>
      </c>
    </row>
    <row r="25" spans="1:10" x14ac:dyDescent="0.25">
      <c r="A25" s="9" t="s">
        <v>179</v>
      </c>
      <c r="C25">
        <v>150</v>
      </c>
      <c r="I25" s="6"/>
      <c r="J25" s="6">
        <v>150</v>
      </c>
    </row>
    <row r="26" spans="1:10" x14ac:dyDescent="0.25">
      <c r="A26" s="9" t="s">
        <v>295</v>
      </c>
      <c r="G26">
        <v>40</v>
      </c>
      <c r="I26" s="6"/>
      <c r="J26" s="6">
        <v>40</v>
      </c>
    </row>
    <row r="27" spans="1:10" x14ac:dyDescent="0.25">
      <c r="A27" s="9" t="s">
        <v>350</v>
      </c>
      <c r="D27">
        <v>70</v>
      </c>
      <c r="I27" s="6"/>
      <c r="J27" s="6">
        <v>70</v>
      </c>
    </row>
    <row r="28" spans="1:10" x14ac:dyDescent="0.25">
      <c r="A28" s="9" t="s">
        <v>217</v>
      </c>
      <c r="H28">
        <v>250</v>
      </c>
      <c r="I28" s="6"/>
      <c r="J28" s="6">
        <v>250</v>
      </c>
    </row>
    <row r="29" spans="1:10" x14ac:dyDescent="0.25">
      <c r="A29" s="9" t="s">
        <v>220</v>
      </c>
      <c r="H29">
        <v>20</v>
      </c>
      <c r="I29" s="6"/>
      <c r="J29" s="6">
        <v>20</v>
      </c>
    </row>
    <row r="30" spans="1:10" x14ac:dyDescent="0.25">
      <c r="A30" s="9" t="s">
        <v>247</v>
      </c>
      <c r="I30" s="6">
        <v>150</v>
      </c>
      <c r="J30" s="6">
        <v>150</v>
      </c>
    </row>
    <row r="31" spans="1:10" x14ac:dyDescent="0.25">
      <c r="A31" s="9" t="s">
        <v>169</v>
      </c>
      <c r="H31">
        <v>30</v>
      </c>
      <c r="I31" s="6"/>
      <c r="J31" s="6">
        <v>30</v>
      </c>
    </row>
    <row r="32" spans="1:10" x14ac:dyDescent="0.25">
      <c r="A32" s="9" t="s">
        <v>269</v>
      </c>
      <c r="F32">
        <v>3</v>
      </c>
      <c r="I32" s="6"/>
      <c r="J32" s="6">
        <v>3</v>
      </c>
    </row>
    <row r="33" spans="1:10" x14ac:dyDescent="0.25">
      <c r="A33" s="9" t="s">
        <v>298</v>
      </c>
      <c r="B33">
        <v>18</v>
      </c>
      <c r="I33" s="6"/>
      <c r="J33" s="6">
        <v>18</v>
      </c>
    </row>
    <row r="34" spans="1:10" x14ac:dyDescent="0.25">
      <c r="A34" s="9" t="s">
        <v>138</v>
      </c>
      <c r="G34">
        <v>2</v>
      </c>
      <c r="I34" s="6"/>
      <c r="J34" s="6">
        <v>2</v>
      </c>
    </row>
    <row r="35" spans="1:10" x14ac:dyDescent="0.25">
      <c r="A35" s="10" t="s">
        <v>404</v>
      </c>
      <c r="B35" s="6">
        <v>18</v>
      </c>
      <c r="C35" s="6">
        <v>150</v>
      </c>
      <c r="D35" s="6">
        <v>70</v>
      </c>
      <c r="E35" s="6">
        <v>720</v>
      </c>
      <c r="F35" s="6">
        <v>3</v>
      </c>
      <c r="G35" s="6">
        <v>5061</v>
      </c>
      <c r="H35" s="6">
        <v>548</v>
      </c>
      <c r="I35" s="6">
        <f>SUM(I12:I34)</f>
        <v>150</v>
      </c>
      <c r="J35" s="6">
        <v>6720</v>
      </c>
    </row>
    <row r="39" spans="1:10" x14ac:dyDescent="0.25">
      <c r="A39" s="6" t="s">
        <v>411</v>
      </c>
    </row>
    <row r="40" spans="1:10" x14ac:dyDescent="0.25">
      <c r="B40" s="37" t="s">
        <v>407</v>
      </c>
      <c r="C40" s="37"/>
      <c r="D40" s="37"/>
      <c r="E40" s="37"/>
      <c r="F40" s="37"/>
      <c r="G40" s="37"/>
      <c r="H40" s="37"/>
      <c r="I40" s="37"/>
    </row>
    <row r="41" spans="1:10" x14ac:dyDescent="0.25">
      <c r="A41" s="14" t="s">
        <v>406</v>
      </c>
      <c r="B41" s="15" t="s">
        <v>54</v>
      </c>
      <c r="C41" s="15" t="s">
        <v>121</v>
      </c>
      <c r="D41" s="15" t="s">
        <v>232</v>
      </c>
      <c r="E41" s="15" t="s">
        <v>38</v>
      </c>
      <c r="F41" s="15" t="s">
        <v>116</v>
      </c>
      <c r="G41" s="15" t="s">
        <v>69</v>
      </c>
      <c r="H41" s="15" t="s">
        <v>163</v>
      </c>
      <c r="I41" s="15" t="s">
        <v>408</v>
      </c>
      <c r="J41" s="16" t="s">
        <v>404</v>
      </c>
    </row>
    <row r="42" spans="1:10" x14ac:dyDescent="0.25">
      <c r="A42" s="13" t="s">
        <v>344</v>
      </c>
      <c r="B42" s="11"/>
      <c r="C42" s="11">
        <v>98</v>
      </c>
      <c r="D42" s="11"/>
      <c r="E42" s="11"/>
      <c r="F42" s="11"/>
      <c r="G42" s="11"/>
      <c r="H42" s="11"/>
      <c r="I42" s="12"/>
      <c r="J42" s="19">
        <v>98</v>
      </c>
    </row>
    <row r="43" spans="1:10" x14ac:dyDescent="0.25">
      <c r="A43" s="13" t="s">
        <v>119</v>
      </c>
      <c r="B43" s="11"/>
      <c r="C43" s="11"/>
      <c r="D43" s="11"/>
      <c r="E43" s="11"/>
      <c r="F43" s="11"/>
      <c r="G43" s="11"/>
      <c r="H43" s="11"/>
      <c r="I43" s="12">
        <v>20</v>
      </c>
      <c r="J43" s="19">
        <v>20</v>
      </c>
    </row>
    <row r="44" spans="1:10" x14ac:dyDescent="0.25">
      <c r="A44" s="13" t="s">
        <v>347</v>
      </c>
      <c r="B44" s="11"/>
      <c r="C44" s="11">
        <v>72</v>
      </c>
      <c r="D44" s="11"/>
      <c r="E44" s="11"/>
      <c r="F44" s="11"/>
      <c r="G44" s="11"/>
      <c r="H44" s="11"/>
      <c r="I44" s="12"/>
      <c r="J44" s="19">
        <v>72</v>
      </c>
    </row>
    <row r="45" spans="1:10" x14ac:dyDescent="0.25">
      <c r="A45" s="13" t="s">
        <v>67</v>
      </c>
      <c r="B45" s="11">
        <v>700</v>
      </c>
      <c r="C45" s="11"/>
      <c r="D45" s="11"/>
      <c r="E45" s="11"/>
      <c r="F45" s="11"/>
      <c r="G45" s="11"/>
      <c r="H45" s="11"/>
      <c r="I45" s="12"/>
      <c r="J45" s="19">
        <v>700</v>
      </c>
    </row>
    <row r="46" spans="1:10" x14ac:dyDescent="0.25">
      <c r="A46" s="13" t="s">
        <v>84</v>
      </c>
      <c r="B46" s="11"/>
      <c r="C46" s="11"/>
      <c r="D46" s="11"/>
      <c r="E46" s="11">
        <v>200</v>
      </c>
      <c r="F46" s="11"/>
      <c r="G46" s="11"/>
      <c r="H46" s="11"/>
      <c r="I46" s="12"/>
      <c r="J46" s="19">
        <v>200</v>
      </c>
    </row>
    <row r="47" spans="1:10" x14ac:dyDescent="0.25">
      <c r="A47" s="13" t="s">
        <v>226</v>
      </c>
      <c r="B47" s="11"/>
      <c r="C47" s="11"/>
      <c r="D47" s="11"/>
      <c r="E47" s="11"/>
      <c r="F47" s="11"/>
      <c r="G47" s="11">
        <v>110</v>
      </c>
      <c r="H47" s="11"/>
      <c r="I47" s="12"/>
      <c r="J47" s="19">
        <v>110</v>
      </c>
    </row>
    <row r="48" spans="1:10" x14ac:dyDescent="0.25">
      <c r="A48" s="13" t="s">
        <v>173</v>
      </c>
      <c r="B48" s="11"/>
      <c r="C48" s="11">
        <v>45</v>
      </c>
      <c r="D48" s="11"/>
      <c r="E48" s="11"/>
      <c r="F48" s="11"/>
      <c r="G48" s="11"/>
      <c r="H48" s="11"/>
      <c r="I48" s="12"/>
      <c r="J48" s="19">
        <v>45</v>
      </c>
    </row>
    <row r="49" spans="1:10" x14ac:dyDescent="0.25">
      <c r="A49" s="13" t="s">
        <v>114</v>
      </c>
      <c r="B49" s="11"/>
      <c r="C49" s="11"/>
      <c r="D49" s="11"/>
      <c r="E49" s="11"/>
      <c r="F49" s="11">
        <v>170</v>
      </c>
      <c r="G49" s="11"/>
      <c r="H49" s="11"/>
      <c r="I49" s="12"/>
      <c r="J49" s="19">
        <v>170</v>
      </c>
    </row>
    <row r="50" spans="1:10" x14ac:dyDescent="0.25">
      <c r="A50" s="13" t="s">
        <v>54</v>
      </c>
      <c r="B50" s="11"/>
      <c r="C50" s="11"/>
      <c r="D50" s="11"/>
      <c r="E50" s="11">
        <v>640</v>
      </c>
      <c r="F50" s="11"/>
      <c r="G50" s="11"/>
      <c r="H50" s="11"/>
      <c r="I50" s="12"/>
      <c r="J50" s="19">
        <v>640</v>
      </c>
    </row>
    <row r="51" spans="1:10" x14ac:dyDescent="0.25">
      <c r="A51" s="13" t="s">
        <v>187</v>
      </c>
      <c r="B51" s="11"/>
      <c r="C51" s="11"/>
      <c r="D51" s="11"/>
      <c r="E51" s="11"/>
      <c r="F51" s="11"/>
      <c r="G51" s="11">
        <v>5</v>
      </c>
      <c r="H51" s="11"/>
      <c r="I51" s="12"/>
      <c r="J51" s="19">
        <v>5</v>
      </c>
    </row>
    <row r="52" spans="1:10" x14ac:dyDescent="0.25">
      <c r="A52" s="13" t="s">
        <v>160</v>
      </c>
      <c r="B52" s="11"/>
      <c r="C52" s="11"/>
      <c r="D52" s="11">
        <v>113</v>
      </c>
      <c r="E52" s="11"/>
      <c r="F52" s="11"/>
      <c r="G52" s="11"/>
      <c r="H52" s="11"/>
      <c r="I52" s="12"/>
      <c r="J52" s="19">
        <v>113</v>
      </c>
    </row>
    <row r="53" spans="1:10" x14ac:dyDescent="0.25">
      <c r="A53" s="13" t="s">
        <v>123</v>
      </c>
      <c r="B53" s="11"/>
      <c r="C53" s="11"/>
      <c r="D53" s="11"/>
      <c r="E53" s="11"/>
      <c r="F53" s="11"/>
      <c r="G53" s="11">
        <v>120</v>
      </c>
      <c r="H53" s="11"/>
      <c r="I53" s="12"/>
      <c r="J53" s="19">
        <v>120</v>
      </c>
    </row>
    <row r="54" spans="1:10" x14ac:dyDescent="0.25">
      <c r="A54" s="13" t="s">
        <v>238</v>
      </c>
      <c r="B54" s="11"/>
      <c r="C54" s="11"/>
      <c r="D54" s="11"/>
      <c r="E54" s="11"/>
      <c r="F54" s="11"/>
      <c r="G54" s="11">
        <v>424</v>
      </c>
      <c r="H54" s="11"/>
      <c r="I54" s="12"/>
      <c r="J54" s="19">
        <v>424</v>
      </c>
    </row>
    <row r="55" spans="1:10" x14ac:dyDescent="0.25">
      <c r="A55" s="13" t="s">
        <v>80</v>
      </c>
      <c r="B55" s="11"/>
      <c r="C55" s="11"/>
      <c r="D55" s="11"/>
      <c r="E55" s="11"/>
      <c r="F55" s="11"/>
      <c r="G55" s="11">
        <v>20</v>
      </c>
      <c r="H55" s="11"/>
      <c r="I55" s="12"/>
      <c r="J55" s="19">
        <v>20</v>
      </c>
    </row>
    <row r="56" spans="1:10" x14ac:dyDescent="0.25">
      <c r="A56" s="13" t="s">
        <v>129</v>
      </c>
      <c r="B56" s="11"/>
      <c r="C56" s="11"/>
      <c r="D56" s="11"/>
      <c r="E56" s="11"/>
      <c r="F56" s="11"/>
      <c r="G56" s="11">
        <v>34</v>
      </c>
      <c r="H56" s="11"/>
      <c r="I56" s="12"/>
      <c r="J56" s="19">
        <v>34</v>
      </c>
    </row>
    <row r="57" spans="1:10" x14ac:dyDescent="0.25">
      <c r="A57" s="13" t="s">
        <v>141</v>
      </c>
      <c r="B57" s="11"/>
      <c r="C57" s="11"/>
      <c r="D57" s="11"/>
      <c r="E57" s="11"/>
      <c r="F57" s="11"/>
      <c r="G57" s="11"/>
      <c r="H57" s="11"/>
      <c r="I57" s="12">
        <v>70</v>
      </c>
      <c r="J57" s="19">
        <v>70</v>
      </c>
    </row>
    <row r="58" spans="1:10" x14ac:dyDescent="0.25">
      <c r="A58" s="13" t="s">
        <v>247</v>
      </c>
      <c r="B58" s="11"/>
      <c r="C58" s="11"/>
      <c r="D58" s="11"/>
      <c r="E58" s="11"/>
      <c r="F58" s="11"/>
      <c r="G58" s="11"/>
      <c r="H58" s="11"/>
      <c r="I58" s="12">
        <v>100</v>
      </c>
      <c r="J58" s="19">
        <v>100</v>
      </c>
    </row>
    <row r="59" spans="1:10" x14ac:dyDescent="0.25">
      <c r="A59" s="13" t="s">
        <v>250</v>
      </c>
      <c r="B59" s="11"/>
      <c r="C59" s="11"/>
      <c r="D59" s="11"/>
      <c r="E59" s="11"/>
      <c r="F59" s="11"/>
      <c r="G59" s="11">
        <v>170</v>
      </c>
      <c r="H59" s="11"/>
      <c r="I59" s="12"/>
      <c r="J59" s="19">
        <v>170</v>
      </c>
    </row>
    <row r="60" spans="1:10" x14ac:dyDescent="0.25">
      <c r="A60" s="13" t="s">
        <v>169</v>
      </c>
      <c r="B60" s="11"/>
      <c r="C60" s="11"/>
      <c r="D60" s="11"/>
      <c r="E60" s="11"/>
      <c r="F60" s="11"/>
      <c r="G60" s="11"/>
      <c r="H60" s="11">
        <v>500</v>
      </c>
      <c r="I60" s="12"/>
      <c r="J60" s="19">
        <v>500</v>
      </c>
    </row>
    <row r="61" spans="1:10" x14ac:dyDescent="0.25">
      <c r="A61" s="13" t="s">
        <v>298</v>
      </c>
      <c r="B61" s="11"/>
      <c r="C61" s="11"/>
      <c r="D61" s="11"/>
      <c r="E61" s="11"/>
      <c r="F61" s="11"/>
      <c r="G61" s="11">
        <v>182</v>
      </c>
      <c r="H61" s="11"/>
      <c r="I61" s="12"/>
      <c r="J61" s="19">
        <v>182</v>
      </c>
    </row>
    <row r="62" spans="1:10" x14ac:dyDescent="0.25">
      <c r="A62" s="13" t="s">
        <v>353</v>
      </c>
      <c r="B62" s="11"/>
      <c r="C62" s="11">
        <v>75</v>
      </c>
      <c r="D62" s="11"/>
      <c r="E62" s="11"/>
      <c r="F62" s="11"/>
      <c r="G62" s="11"/>
      <c r="H62" s="11"/>
      <c r="I62" s="12"/>
      <c r="J62" s="19">
        <v>75</v>
      </c>
    </row>
    <row r="63" spans="1:10" x14ac:dyDescent="0.25">
      <c r="A63" s="13" t="s">
        <v>135</v>
      </c>
      <c r="B63" s="11"/>
      <c r="C63" s="11"/>
      <c r="D63" s="11"/>
      <c r="E63" s="11"/>
      <c r="F63" s="11"/>
      <c r="G63" s="11">
        <v>19</v>
      </c>
      <c r="H63" s="11"/>
      <c r="I63" s="12"/>
      <c r="J63" s="19">
        <v>19</v>
      </c>
    </row>
    <row r="64" spans="1:10" x14ac:dyDescent="0.25">
      <c r="A64" s="13" t="s">
        <v>272</v>
      </c>
      <c r="B64" s="11"/>
      <c r="C64" s="11"/>
      <c r="D64" s="11"/>
      <c r="E64" s="11"/>
      <c r="F64" s="11"/>
      <c r="G64" s="11">
        <v>600</v>
      </c>
      <c r="H64" s="11"/>
      <c r="I64" s="12"/>
      <c r="J64" s="19">
        <v>600</v>
      </c>
    </row>
    <row r="65" spans="1:20" x14ac:dyDescent="0.25">
      <c r="A65" s="13" t="s">
        <v>163</v>
      </c>
      <c r="B65" s="11"/>
      <c r="C65" s="11"/>
      <c r="D65" s="11"/>
      <c r="E65" s="11">
        <v>176</v>
      </c>
      <c r="F65" s="11"/>
      <c r="G65" s="11"/>
      <c r="H65" s="11"/>
      <c r="I65" s="12"/>
      <c r="J65" s="19">
        <v>176</v>
      </c>
    </row>
    <row r="66" spans="1:20" x14ac:dyDescent="0.25">
      <c r="A66" s="13" t="s">
        <v>287</v>
      </c>
      <c r="B66" s="11"/>
      <c r="C66" s="11"/>
      <c r="D66" s="11"/>
      <c r="E66" s="11"/>
      <c r="F66" s="11"/>
      <c r="G66" s="11"/>
      <c r="H66" s="11">
        <v>100</v>
      </c>
      <c r="I66" s="12"/>
      <c r="J66" s="19">
        <v>100</v>
      </c>
    </row>
    <row r="67" spans="1:20" s="6" customFormat="1" x14ac:dyDescent="0.25">
      <c r="A67" s="17" t="s">
        <v>404</v>
      </c>
      <c r="B67" s="18">
        <v>700</v>
      </c>
      <c r="C67" s="18">
        <v>290</v>
      </c>
      <c r="D67" s="18">
        <v>113</v>
      </c>
      <c r="E67" s="18">
        <v>1016</v>
      </c>
      <c r="F67" s="18">
        <v>170</v>
      </c>
      <c r="G67" s="18">
        <v>1684</v>
      </c>
      <c r="H67" s="18">
        <v>600</v>
      </c>
      <c r="I67" s="18">
        <v>190</v>
      </c>
      <c r="J67" s="20">
        <v>4763</v>
      </c>
    </row>
    <row r="69" spans="1:20" x14ac:dyDescent="0.25">
      <c r="A69" s="6" t="s">
        <v>412</v>
      </c>
    </row>
    <row r="70" spans="1:20" x14ac:dyDescent="0.25">
      <c r="B70" s="37" t="s">
        <v>407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20" x14ac:dyDescent="0.25">
      <c r="A71" s="14" t="s">
        <v>406</v>
      </c>
      <c r="B71" t="s">
        <v>226</v>
      </c>
      <c r="C71" t="s">
        <v>54</v>
      </c>
      <c r="D71" t="s">
        <v>228</v>
      </c>
      <c r="E71" t="s">
        <v>121</v>
      </c>
      <c r="F71" t="s">
        <v>232</v>
      </c>
      <c r="G71" t="s">
        <v>38</v>
      </c>
      <c r="H71" t="s">
        <v>42</v>
      </c>
      <c r="I71" s="6" t="s">
        <v>321</v>
      </c>
      <c r="J71" t="s">
        <v>179</v>
      </c>
      <c r="K71" t="s">
        <v>208</v>
      </c>
      <c r="L71" t="s">
        <v>244</v>
      </c>
      <c r="M71" t="s">
        <v>201</v>
      </c>
      <c r="N71" t="s">
        <v>141</v>
      </c>
      <c r="O71" t="s">
        <v>116</v>
      </c>
      <c r="P71" t="s">
        <v>169</v>
      </c>
      <c r="Q71" t="s">
        <v>69</v>
      </c>
      <c r="R71" s="6" t="s">
        <v>163</v>
      </c>
      <c r="S71" t="s">
        <v>405</v>
      </c>
      <c r="T71" t="s">
        <v>404</v>
      </c>
    </row>
    <row r="72" spans="1:20" x14ac:dyDescent="0.25">
      <c r="A72" s="21" t="s">
        <v>344</v>
      </c>
      <c r="B72" s="2"/>
      <c r="C72" s="2"/>
      <c r="D72" s="2"/>
      <c r="E72" s="2"/>
      <c r="F72" s="2"/>
      <c r="G72" s="2"/>
      <c r="H72" s="2"/>
      <c r="I72" s="2"/>
      <c r="J72" s="2"/>
      <c r="K72" s="2">
        <v>2340</v>
      </c>
      <c r="L72" s="2"/>
      <c r="M72" s="2"/>
      <c r="N72" s="2"/>
      <c r="O72" s="2"/>
      <c r="P72" s="2"/>
      <c r="Q72" s="2"/>
      <c r="R72" s="2"/>
      <c r="S72" s="2"/>
      <c r="T72" s="2">
        <v>2340</v>
      </c>
    </row>
    <row r="73" spans="1:20" x14ac:dyDescent="0.25">
      <c r="A73" s="21" t="s">
        <v>119</v>
      </c>
      <c r="B73" s="2"/>
      <c r="C73" s="2"/>
      <c r="D73" s="2"/>
      <c r="E73" s="2">
        <v>270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v>270</v>
      </c>
    </row>
    <row r="74" spans="1:20" x14ac:dyDescent="0.25">
      <c r="A74" s="21" t="s">
        <v>347</v>
      </c>
      <c r="B74" s="2"/>
      <c r="C74" s="2"/>
      <c r="D74" s="2"/>
      <c r="E74" s="2"/>
      <c r="F74" s="2"/>
      <c r="G74" s="2">
        <v>288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288</v>
      </c>
    </row>
    <row r="75" spans="1:20" x14ac:dyDescent="0.25">
      <c r="A75" s="21" t="s">
        <v>67</v>
      </c>
      <c r="B75" s="2"/>
      <c r="C75" s="2"/>
      <c r="D75" s="2"/>
      <c r="E75" s="2"/>
      <c r="F75" s="2"/>
      <c r="G75" s="2">
        <v>3000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3000</v>
      </c>
    </row>
    <row r="76" spans="1:20" x14ac:dyDescent="0.25">
      <c r="A76" s="21" t="s">
        <v>84</v>
      </c>
      <c r="B76" s="2"/>
      <c r="C76" s="2"/>
      <c r="D76" s="2"/>
      <c r="E76" s="2"/>
      <c r="F76" s="2"/>
      <c r="G76" s="2">
        <v>100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>
        <v>100</v>
      </c>
    </row>
    <row r="77" spans="1:20" x14ac:dyDescent="0.25">
      <c r="A77" s="21" t="s">
        <v>276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530</v>
      </c>
      <c r="S77" s="2"/>
      <c r="T77" s="2">
        <v>530</v>
      </c>
    </row>
    <row r="78" spans="1:20" x14ac:dyDescent="0.25">
      <c r="A78" s="21" t="s">
        <v>177</v>
      </c>
      <c r="B78" s="2"/>
      <c r="C78" s="2"/>
      <c r="D78" s="2"/>
      <c r="E78" s="2"/>
      <c r="F78" s="2"/>
      <c r="G78" s="2"/>
      <c r="H78" s="2"/>
      <c r="I78" s="2"/>
      <c r="J78" s="2">
        <v>400</v>
      </c>
      <c r="K78" s="2"/>
      <c r="L78" s="2"/>
      <c r="M78" s="2"/>
      <c r="N78" s="2"/>
      <c r="O78" s="2"/>
      <c r="P78" s="2"/>
      <c r="Q78" s="2"/>
      <c r="R78" s="2"/>
      <c r="S78" s="2"/>
      <c r="T78" s="2">
        <v>400</v>
      </c>
    </row>
    <row r="79" spans="1:20" x14ac:dyDescent="0.25">
      <c r="A79" s="21" t="s">
        <v>226</v>
      </c>
      <c r="B79" s="2"/>
      <c r="C79" s="2"/>
      <c r="D79" s="2">
        <v>320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v>320</v>
      </c>
    </row>
    <row r="80" spans="1:20" x14ac:dyDescent="0.25">
      <c r="A80" s="21" t="s">
        <v>48</v>
      </c>
      <c r="B80" s="2"/>
      <c r="C80" s="2"/>
      <c r="D80" s="2"/>
      <c r="E80" s="2"/>
      <c r="F80" s="2"/>
      <c r="G80" s="2">
        <v>4500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>
        <v>4500</v>
      </c>
    </row>
    <row r="81" spans="1:20" x14ac:dyDescent="0.25">
      <c r="A81" s="21" t="s">
        <v>148</v>
      </c>
      <c r="B81" s="2"/>
      <c r="C81" s="2"/>
      <c r="D81" s="2"/>
      <c r="E81" s="2">
        <v>1153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v>1153</v>
      </c>
    </row>
    <row r="82" spans="1:20" x14ac:dyDescent="0.25">
      <c r="A82" s="21" t="s">
        <v>313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50</v>
      </c>
      <c r="S82" s="2"/>
      <c r="T82" s="2">
        <v>50</v>
      </c>
    </row>
    <row r="83" spans="1:20" x14ac:dyDescent="0.25">
      <c r="A83" s="21" t="s">
        <v>316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6</v>
      </c>
      <c r="R83" s="2"/>
      <c r="S83" s="2"/>
      <c r="T83" s="2">
        <v>6</v>
      </c>
    </row>
    <row r="84" spans="1:20" x14ac:dyDescent="0.25">
      <c r="A84" s="21" t="s">
        <v>114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v>930</v>
      </c>
      <c r="P84" s="2"/>
      <c r="Q84" s="2"/>
      <c r="R84" s="2"/>
      <c r="S84" s="2"/>
      <c r="T84" s="2">
        <v>930</v>
      </c>
    </row>
    <row r="85" spans="1:20" x14ac:dyDescent="0.25">
      <c r="A85" s="21" t="s">
        <v>257</v>
      </c>
      <c r="B85" s="2"/>
      <c r="C85" s="2"/>
      <c r="D85" s="2"/>
      <c r="E85" s="2"/>
      <c r="F85" s="2"/>
      <c r="G85" s="2">
        <v>730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>
        <v>730</v>
      </c>
    </row>
    <row r="86" spans="1:20" x14ac:dyDescent="0.25">
      <c r="A86" s="21" t="s">
        <v>60</v>
      </c>
      <c r="B86" s="2"/>
      <c r="C86" s="2"/>
      <c r="D86" s="2"/>
      <c r="E86" s="2"/>
      <c r="F86" s="2"/>
      <c r="G86" s="2">
        <v>1000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>
        <v>1000</v>
      </c>
    </row>
    <row r="87" spans="1:20" x14ac:dyDescent="0.25">
      <c r="A87" s="21" t="s">
        <v>181</v>
      </c>
      <c r="B87" s="2"/>
      <c r="C87" s="2"/>
      <c r="D87" s="2"/>
      <c r="E87" s="2">
        <v>250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>
        <v>250</v>
      </c>
    </row>
    <row r="88" spans="1:20" x14ac:dyDescent="0.25">
      <c r="A88" s="21" t="s">
        <v>142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>
        <v>71</v>
      </c>
      <c r="P88" s="2"/>
      <c r="Q88" s="2"/>
      <c r="R88" s="2"/>
      <c r="S88" s="2"/>
      <c r="T88" s="2">
        <v>71</v>
      </c>
    </row>
    <row r="89" spans="1:20" x14ac:dyDescent="0.25">
      <c r="A89" s="21" t="s">
        <v>130</v>
      </c>
      <c r="B89" s="2"/>
      <c r="C89" s="2"/>
      <c r="D89" s="2"/>
      <c r="E89" s="2">
        <v>88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88</v>
      </c>
    </row>
    <row r="90" spans="1:20" x14ac:dyDescent="0.25">
      <c r="A90" s="21" t="s">
        <v>99</v>
      </c>
      <c r="B90" s="2"/>
      <c r="C90" s="2"/>
      <c r="D90" s="2"/>
      <c r="E90" s="2"/>
      <c r="F90" s="2"/>
      <c r="G90" s="2">
        <v>54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>
        <v>54</v>
      </c>
    </row>
    <row r="91" spans="1:20" x14ac:dyDescent="0.25">
      <c r="A91" s="21" t="s">
        <v>102</v>
      </c>
      <c r="B91" s="2"/>
      <c r="C91" s="2"/>
      <c r="D91" s="2"/>
      <c r="E91" s="2"/>
      <c r="F91" s="2"/>
      <c r="G91" s="2">
        <v>1360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>
        <v>1360</v>
      </c>
    </row>
    <row r="92" spans="1:20" x14ac:dyDescent="0.25">
      <c r="A92" s="21" t="s">
        <v>165</v>
      </c>
      <c r="B92" s="2"/>
      <c r="C92" s="2"/>
      <c r="D92" s="2"/>
      <c r="E92" s="2"/>
      <c r="F92" s="2"/>
      <c r="G92" s="2">
        <v>320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>
        <v>320</v>
      </c>
    </row>
    <row r="93" spans="1:20" x14ac:dyDescent="0.25">
      <c r="A93" s="21" t="s">
        <v>184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>
        <v>40</v>
      </c>
      <c r="P93" s="2"/>
      <c r="Q93" s="2"/>
      <c r="R93" s="2"/>
      <c r="S93" s="2"/>
      <c r="T93" s="2">
        <v>40</v>
      </c>
    </row>
    <row r="94" spans="1:20" x14ac:dyDescent="0.25">
      <c r="A94" s="21" t="s">
        <v>187</v>
      </c>
      <c r="B94" s="2"/>
      <c r="C94" s="2"/>
      <c r="D94" s="2"/>
      <c r="E94" s="2">
        <v>503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503</v>
      </c>
    </row>
    <row r="95" spans="1:20" x14ac:dyDescent="0.25">
      <c r="A95" s="21" t="s">
        <v>190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20</v>
      </c>
      <c r="P95" s="2"/>
      <c r="Q95" s="2"/>
      <c r="R95" s="2"/>
      <c r="S95" s="2"/>
      <c r="T95" s="2">
        <v>20</v>
      </c>
    </row>
    <row r="96" spans="1:20" x14ac:dyDescent="0.25">
      <c r="A96" s="21" t="s">
        <v>196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>
        <v>100</v>
      </c>
      <c r="S96" s="2"/>
      <c r="T96" s="2">
        <v>100</v>
      </c>
    </row>
    <row r="97" spans="1:20" x14ac:dyDescent="0.25">
      <c r="A97" s="21" t="s">
        <v>199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>
        <v>50</v>
      </c>
      <c r="N97" s="2"/>
      <c r="O97" s="2"/>
      <c r="P97" s="2"/>
      <c r="Q97" s="2"/>
      <c r="R97" s="2"/>
      <c r="S97" s="2"/>
      <c r="T97" s="2">
        <v>50</v>
      </c>
    </row>
    <row r="98" spans="1:20" x14ac:dyDescent="0.25">
      <c r="A98" s="21" t="s">
        <v>203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v>300</v>
      </c>
      <c r="S98" s="2"/>
      <c r="T98" s="2">
        <v>300</v>
      </c>
    </row>
    <row r="99" spans="1:20" x14ac:dyDescent="0.25">
      <c r="A99" s="21" t="s">
        <v>336</v>
      </c>
      <c r="B99" s="2"/>
      <c r="C99" s="2"/>
      <c r="D99" s="2"/>
      <c r="E99" s="2"/>
      <c r="F99" s="2"/>
      <c r="G99" s="2">
        <v>436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>
        <v>436</v>
      </c>
    </row>
    <row r="100" spans="1:20" x14ac:dyDescent="0.25">
      <c r="A100" s="21" t="s">
        <v>121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570</v>
      </c>
      <c r="T100" s="2">
        <v>570</v>
      </c>
    </row>
    <row r="101" spans="1:20" x14ac:dyDescent="0.25">
      <c r="A101" s="21" t="s">
        <v>71</v>
      </c>
      <c r="B101" s="2"/>
      <c r="C101" s="2">
        <v>140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140</v>
      </c>
    </row>
    <row r="102" spans="1:20" x14ac:dyDescent="0.25">
      <c r="A102" s="21" t="s">
        <v>160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v>809</v>
      </c>
      <c r="Q102" s="2"/>
      <c r="R102" s="2"/>
      <c r="S102" s="2"/>
      <c r="T102" s="2">
        <v>809</v>
      </c>
    </row>
    <row r="103" spans="1:20" x14ac:dyDescent="0.25">
      <c r="A103" s="21" t="s">
        <v>302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>
        <v>2280</v>
      </c>
      <c r="P103" s="2"/>
      <c r="Q103" s="2"/>
      <c r="R103" s="2"/>
      <c r="S103" s="2"/>
      <c r="T103" s="2">
        <v>2280</v>
      </c>
    </row>
    <row r="104" spans="1:20" x14ac:dyDescent="0.25">
      <c r="A104" s="21" t="s">
        <v>319</v>
      </c>
      <c r="B104" s="2"/>
      <c r="C104" s="2"/>
      <c r="D104" s="2"/>
      <c r="E104" s="2"/>
      <c r="F104" s="2"/>
      <c r="G104" s="2"/>
      <c r="H104" s="2"/>
      <c r="I104" s="2">
        <v>450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>
        <v>450</v>
      </c>
    </row>
    <row r="105" spans="1:20" x14ac:dyDescent="0.25">
      <c r="A105" s="21" t="s">
        <v>154</v>
      </c>
      <c r="B105" s="2"/>
      <c r="C105" s="2"/>
      <c r="D105" s="2"/>
      <c r="E105" s="2">
        <v>193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>
        <v>193</v>
      </c>
    </row>
    <row r="106" spans="1:20" x14ac:dyDescent="0.25">
      <c r="A106" s="21" t="s">
        <v>35</v>
      </c>
      <c r="B106" s="2"/>
      <c r="C106" s="2"/>
      <c r="D106" s="2"/>
      <c r="E106" s="2"/>
      <c r="F106" s="2"/>
      <c r="G106" s="2">
        <v>42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42</v>
      </c>
    </row>
    <row r="107" spans="1:20" x14ac:dyDescent="0.25">
      <c r="A107" s="21" t="s">
        <v>157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>
        <v>143</v>
      </c>
      <c r="P107" s="2"/>
      <c r="Q107" s="2"/>
      <c r="R107" s="2"/>
      <c r="S107" s="2"/>
      <c r="T107" s="2">
        <v>143</v>
      </c>
    </row>
    <row r="108" spans="1:20" x14ac:dyDescent="0.25">
      <c r="A108" s="21" t="s">
        <v>42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>
        <v>876</v>
      </c>
      <c r="T108" s="2">
        <v>876</v>
      </c>
    </row>
    <row r="109" spans="1:20" x14ac:dyDescent="0.25">
      <c r="A109" s="21" t="s">
        <v>235</v>
      </c>
      <c r="B109" s="2">
        <v>22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>
        <v>22</v>
      </c>
    </row>
    <row r="110" spans="1:20" x14ac:dyDescent="0.25">
      <c r="A110" s="21" t="s">
        <v>260</v>
      </c>
      <c r="B110" s="2"/>
      <c r="C110" s="2"/>
      <c r="D110" s="2"/>
      <c r="E110" s="2"/>
      <c r="F110" s="2"/>
      <c r="G110" s="2">
        <v>230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>
        <v>230</v>
      </c>
    </row>
    <row r="111" spans="1:20" x14ac:dyDescent="0.25">
      <c r="A111" s="21" t="s">
        <v>179</v>
      </c>
      <c r="B111" s="2"/>
      <c r="C111" s="2"/>
      <c r="D111" s="2"/>
      <c r="E111" s="2"/>
      <c r="F111" s="2"/>
      <c r="G111" s="2"/>
      <c r="H111" s="2"/>
      <c r="I111" s="2"/>
      <c r="J111" s="2"/>
      <c r="K111" s="2">
        <v>152</v>
      </c>
      <c r="L111" s="2"/>
      <c r="M111" s="2"/>
      <c r="N111" s="2"/>
      <c r="O111" s="2"/>
      <c r="P111" s="2"/>
      <c r="Q111" s="2"/>
      <c r="R111" s="2"/>
      <c r="S111" s="2"/>
      <c r="T111" s="2">
        <v>152</v>
      </c>
    </row>
    <row r="112" spans="1:20" x14ac:dyDescent="0.25">
      <c r="A112" s="21" t="s">
        <v>295</v>
      </c>
      <c r="B112" s="2"/>
      <c r="C112" s="2"/>
      <c r="D112" s="2"/>
      <c r="E112" s="2"/>
      <c r="F112" s="2">
        <v>127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127</v>
      </c>
    </row>
    <row r="113" spans="1:20" x14ac:dyDescent="0.25">
      <c r="A113" s="21" t="s">
        <v>126</v>
      </c>
      <c r="B113" s="2"/>
      <c r="C113" s="2"/>
      <c r="D113" s="2"/>
      <c r="E113" s="2">
        <v>562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>
        <v>562</v>
      </c>
    </row>
    <row r="114" spans="1:20" x14ac:dyDescent="0.25">
      <c r="A114" s="21" t="s">
        <v>207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>
        <v>350</v>
      </c>
      <c r="S114" s="2"/>
      <c r="T114" s="2">
        <v>350</v>
      </c>
    </row>
    <row r="115" spans="1:20" x14ac:dyDescent="0.25">
      <c r="A115" s="21" t="s">
        <v>350</v>
      </c>
      <c r="B115" s="2"/>
      <c r="C115" s="2"/>
      <c r="D115" s="2"/>
      <c r="E115" s="2"/>
      <c r="F115" s="2"/>
      <c r="G115" s="2"/>
      <c r="H115" s="2"/>
      <c r="I115" s="2"/>
      <c r="J115" s="2"/>
      <c r="K115" s="2">
        <v>275</v>
      </c>
      <c r="L115" s="2"/>
      <c r="M115" s="2"/>
      <c r="N115" s="2"/>
      <c r="O115" s="2"/>
      <c r="P115" s="2"/>
      <c r="Q115" s="2"/>
      <c r="R115" s="2"/>
      <c r="S115" s="2"/>
      <c r="T115" s="2">
        <v>275</v>
      </c>
    </row>
    <row r="116" spans="1:20" x14ac:dyDescent="0.25">
      <c r="A116" s="21" t="s">
        <v>212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28</v>
      </c>
      <c r="O116" s="2"/>
      <c r="P116" s="2"/>
      <c r="Q116" s="2"/>
      <c r="R116" s="2"/>
      <c r="S116" s="2"/>
      <c r="T116" s="2">
        <v>28</v>
      </c>
    </row>
    <row r="117" spans="1:20" x14ac:dyDescent="0.25">
      <c r="A117" s="21" t="s">
        <v>74</v>
      </c>
      <c r="B117" s="2"/>
      <c r="C117" s="2">
        <v>80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>
        <v>80</v>
      </c>
    </row>
    <row r="118" spans="1:20" x14ac:dyDescent="0.25">
      <c r="A118" s="21" t="s">
        <v>77</v>
      </c>
      <c r="B118" s="2"/>
      <c r="C118" s="2">
        <v>500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>
        <v>500</v>
      </c>
    </row>
    <row r="119" spans="1:20" x14ac:dyDescent="0.25">
      <c r="A119" s="21" t="s">
        <v>238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>
        <v>795</v>
      </c>
      <c r="T119" s="2">
        <v>795</v>
      </c>
    </row>
    <row r="120" spans="1:20" x14ac:dyDescent="0.25">
      <c r="A120" s="21" t="s">
        <v>63</v>
      </c>
      <c r="B120" s="2"/>
      <c r="C120" s="2"/>
      <c r="D120" s="2"/>
      <c r="E120" s="2"/>
      <c r="F120" s="2"/>
      <c r="G120" s="2">
        <v>207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>
        <v>207</v>
      </c>
    </row>
    <row r="121" spans="1:20" x14ac:dyDescent="0.25">
      <c r="A121" s="21" t="s">
        <v>328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>
        <v>75</v>
      </c>
      <c r="T121" s="2">
        <v>75</v>
      </c>
    </row>
    <row r="122" spans="1:20" x14ac:dyDescent="0.25">
      <c r="A122" s="21" t="s">
        <v>108</v>
      </c>
      <c r="B122" s="2"/>
      <c r="C122" s="2"/>
      <c r="D122" s="2"/>
      <c r="E122" s="2"/>
      <c r="F122" s="2"/>
      <c r="G122" s="2"/>
      <c r="H122" s="2">
        <v>170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>
        <v>170</v>
      </c>
    </row>
    <row r="123" spans="1:20" x14ac:dyDescent="0.25">
      <c r="A123" s="21" t="s">
        <v>217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100</v>
      </c>
      <c r="P123" s="2"/>
      <c r="Q123" s="2"/>
      <c r="R123" s="2"/>
      <c r="S123" s="2"/>
      <c r="T123" s="2">
        <v>100</v>
      </c>
    </row>
    <row r="124" spans="1:20" x14ac:dyDescent="0.25">
      <c r="A124" s="21" t="s">
        <v>263</v>
      </c>
      <c r="B124" s="2"/>
      <c r="C124" s="2"/>
      <c r="D124" s="2"/>
      <c r="E124" s="2"/>
      <c r="F124" s="2"/>
      <c r="G124" s="2">
        <v>97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97</v>
      </c>
    </row>
    <row r="125" spans="1:20" x14ac:dyDescent="0.25">
      <c r="A125" s="21" t="s">
        <v>129</v>
      </c>
      <c r="B125" s="2"/>
      <c r="C125" s="2"/>
      <c r="D125" s="2"/>
      <c r="E125" s="2">
        <v>486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>
        <v>486</v>
      </c>
    </row>
    <row r="126" spans="1:20" x14ac:dyDescent="0.25">
      <c r="A126" s="21" t="s">
        <v>312</v>
      </c>
      <c r="B126" s="2"/>
      <c r="C126" s="2"/>
      <c r="D126" s="2"/>
      <c r="E126" s="2">
        <v>7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>
        <v>7</v>
      </c>
    </row>
    <row r="127" spans="1:20" x14ac:dyDescent="0.25">
      <c r="A127" s="21" t="s">
        <v>220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>
        <v>17</v>
      </c>
      <c r="P127" s="2"/>
      <c r="Q127" s="2"/>
      <c r="R127" s="2"/>
      <c r="S127" s="2"/>
      <c r="T127" s="2">
        <v>17</v>
      </c>
    </row>
    <row r="128" spans="1:20" x14ac:dyDescent="0.25">
      <c r="A128" s="21" t="s">
        <v>89</v>
      </c>
      <c r="B128" s="2"/>
      <c r="C128" s="2"/>
      <c r="D128" s="2"/>
      <c r="E128" s="2"/>
      <c r="F128" s="2"/>
      <c r="G128" s="2">
        <v>636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>
        <v>636</v>
      </c>
    </row>
    <row r="129" spans="1:20" x14ac:dyDescent="0.25">
      <c r="A129" s="21" t="s">
        <v>266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>
        <v>81</v>
      </c>
      <c r="P129" s="2"/>
      <c r="Q129" s="2"/>
      <c r="R129" s="2"/>
      <c r="S129" s="2"/>
      <c r="T129" s="2">
        <v>81</v>
      </c>
    </row>
    <row r="130" spans="1:20" x14ac:dyDescent="0.25">
      <c r="A130" s="21" t="s">
        <v>244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>
        <v>42</v>
      </c>
      <c r="P130" s="2"/>
      <c r="Q130" s="2"/>
      <c r="R130" s="2"/>
      <c r="S130" s="2"/>
      <c r="T130" s="2">
        <v>42</v>
      </c>
    </row>
    <row r="131" spans="1:20" x14ac:dyDescent="0.25">
      <c r="A131" s="21" t="s">
        <v>201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>
        <v>48</v>
      </c>
      <c r="T131" s="2">
        <v>48</v>
      </c>
    </row>
    <row r="132" spans="1:20" x14ac:dyDescent="0.25">
      <c r="A132" s="21" t="s">
        <v>141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>
        <v>1240</v>
      </c>
      <c r="P132" s="2"/>
      <c r="Q132" s="2"/>
      <c r="R132" s="2"/>
      <c r="S132" s="2"/>
      <c r="T132" s="2">
        <v>1240</v>
      </c>
    </row>
    <row r="133" spans="1:20" x14ac:dyDescent="0.25">
      <c r="A133" s="21" t="s">
        <v>247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>
        <v>250</v>
      </c>
      <c r="T133" s="2">
        <v>250</v>
      </c>
    </row>
    <row r="134" spans="1:20" x14ac:dyDescent="0.25">
      <c r="A134" s="21" t="s">
        <v>51</v>
      </c>
      <c r="B134" s="2"/>
      <c r="C134" s="2"/>
      <c r="D134" s="2"/>
      <c r="E134" s="2"/>
      <c r="F134" s="2"/>
      <c r="G134" s="2"/>
      <c r="H134" s="2">
        <v>305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>
        <v>305</v>
      </c>
    </row>
    <row r="135" spans="1:20" x14ac:dyDescent="0.25">
      <c r="A135" s="21" t="s">
        <v>92</v>
      </c>
      <c r="B135" s="2"/>
      <c r="C135" s="2"/>
      <c r="D135" s="2"/>
      <c r="E135" s="2"/>
      <c r="F135" s="2"/>
      <c r="G135" s="2">
        <v>800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>
        <v>800</v>
      </c>
    </row>
    <row r="136" spans="1:20" x14ac:dyDescent="0.25">
      <c r="A136" s="21" t="s">
        <v>269</v>
      </c>
      <c r="B136" s="2"/>
      <c r="C136" s="2"/>
      <c r="D136" s="2"/>
      <c r="E136" s="2"/>
      <c r="F136" s="2"/>
      <c r="G136" s="2">
        <v>72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>
        <v>72</v>
      </c>
    </row>
    <row r="137" spans="1:20" x14ac:dyDescent="0.25">
      <c r="A137" s="21" t="s">
        <v>253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>
        <v>412</v>
      </c>
      <c r="M137" s="2"/>
      <c r="N137" s="2"/>
      <c r="O137" s="2"/>
      <c r="P137" s="2"/>
      <c r="Q137" s="2"/>
      <c r="R137" s="2"/>
      <c r="S137" s="2"/>
      <c r="T137" s="2">
        <v>412</v>
      </c>
    </row>
    <row r="138" spans="1:20" x14ac:dyDescent="0.25">
      <c r="A138" s="21" t="s">
        <v>298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100</v>
      </c>
      <c r="R138" s="2"/>
      <c r="S138" s="2"/>
      <c r="T138" s="2">
        <v>100</v>
      </c>
    </row>
    <row r="139" spans="1:20" x14ac:dyDescent="0.25">
      <c r="A139" s="21" t="s">
        <v>353</v>
      </c>
      <c r="B139" s="2"/>
      <c r="C139" s="2"/>
      <c r="D139" s="2"/>
      <c r="E139" s="2"/>
      <c r="F139" s="2"/>
      <c r="G139" s="2">
        <v>246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>
        <v>246</v>
      </c>
    </row>
    <row r="140" spans="1:20" x14ac:dyDescent="0.25">
      <c r="A140" s="21" t="s">
        <v>135</v>
      </c>
      <c r="B140" s="2"/>
      <c r="C140" s="2"/>
      <c r="D140" s="2"/>
      <c r="E140" s="2"/>
      <c r="F140" s="2"/>
      <c r="G140" s="2">
        <v>50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>
        <v>50</v>
      </c>
    </row>
    <row r="141" spans="1:20" x14ac:dyDescent="0.25">
      <c r="A141" s="21" t="s">
        <v>272</v>
      </c>
      <c r="B141" s="2"/>
      <c r="C141" s="2"/>
      <c r="D141" s="2"/>
      <c r="E141" s="2"/>
      <c r="F141" s="2"/>
      <c r="G141" s="2">
        <v>830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>
        <v>830</v>
      </c>
    </row>
    <row r="142" spans="1:20" x14ac:dyDescent="0.25">
      <c r="A142" s="21" t="s">
        <v>57</v>
      </c>
      <c r="B142" s="2"/>
      <c r="C142" s="2"/>
      <c r="D142" s="2"/>
      <c r="E142" s="2"/>
      <c r="F142" s="2"/>
      <c r="G142" s="2">
        <v>63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>
        <v>63</v>
      </c>
    </row>
    <row r="143" spans="1:20" x14ac:dyDescent="0.25">
      <c r="A143" s="21" t="s">
        <v>161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>
        <v>120</v>
      </c>
      <c r="S143" s="2"/>
      <c r="T143" s="2">
        <v>120</v>
      </c>
    </row>
    <row r="144" spans="1:20" x14ac:dyDescent="0.25">
      <c r="A144" s="21" t="s">
        <v>40</v>
      </c>
      <c r="B144" s="2"/>
      <c r="C144" s="2"/>
      <c r="D144" s="2"/>
      <c r="E144" s="2"/>
      <c r="F144" s="2"/>
      <c r="G144" s="2"/>
      <c r="H144" s="2">
        <v>3441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>
        <v>3441</v>
      </c>
    </row>
    <row r="145" spans="1:20" x14ac:dyDescent="0.25">
      <c r="A145" s="21" t="s">
        <v>95</v>
      </c>
      <c r="B145" s="2"/>
      <c r="C145" s="2"/>
      <c r="D145" s="2"/>
      <c r="E145" s="2"/>
      <c r="F145" s="2"/>
      <c r="G145" s="2">
        <v>1504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>
        <v>1504</v>
      </c>
    </row>
    <row r="146" spans="1:20" x14ac:dyDescent="0.25">
      <c r="A146" s="21" t="s">
        <v>163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>
        <v>50</v>
      </c>
      <c r="P146" s="2"/>
      <c r="Q146" s="2"/>
      <c r="R146" s="2"/>
      <c r="S146" s="2"/>
      <c r="T146" s="2">
        <v>50</v>
      </c>
    </row>
    <row r="147" spans="1:20" x14ac:dyDescent="0.25">
      <c r="A147" s="21" t="s">
        <v>111</v>
      </c>
      <c r="B147" s="2"/>
      <c r="C147" s="2"/>
      <c r="D147" s="2"/>
      <c r="E147" s="2"/>
      <c r="F147" s="2"/>
      <c r="G147" s="2"/>
      <c r="H147" s="2">
        <v>800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>
        <v>800</v>
      </c>
    </row>
    <row r="148" spans="1:20" x14ac:dyDescent="0.25">
      <c r="A148" s="21" t="s">
        <v>44</v>
      </c>
      <c r="B148" s="2"/>
      <c r="C148" s="2"/>
      <c r="D148" s="2"/>
      <c r="E148" s="2"/>
      <c r="F148" s="2"/>
      <c r="G148" s="2"/>
      <c r="H148" s="2">
        <v>72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>
        <v>72</v>
      </c>
    </row>
    <row r="149" spans="1:20" x14ac:dyDescent="0.25">
      <c r="A149" s="21" t="s">
        <v>138</v>
      </c>
      <c r="B149" s="2"/>
      <c r="C149" s="2"/>
      <c r="D149" s="2"/>
      <c r="E149" s="2">
        <v>39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>
        <v>39</v>
      </c>
    </row>
    <row r="150" spans="1:20" x14ac:dyDescent="0.25">
      <c r="A150" s="21" t="s">
        <v>171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>
        <v>400</v>
      </c>
      <c r="S150" s="2"/>
      <c r="T150" s="2">
        <v>400</v>
      </c>
    </row>
    <row r="151" spans="1:20" x14ac:dyDescent="0.25">
      <c r="A151" s="21" t="s">
        <v>287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>
        <v>150</v>
      </c>
      <c r="S151" s="2"/>
      <c r="T151" s="2">
        <v>150</v>
      </c>
    </row>
    <row r="152" spans="1:20" x14ac:dyDescent="0.25">
      <c r="A152" s="21" t="s">
        <v>309</v>
      </c>
      <c r="B152" s="2"/>
      <c r="C152" s="2"/>
      <c r="D152" s="2"/>
      <c r="E152" s="2"/>
      <c r="F152" s="2"/>
      <c r="G152" s="2">
        <v>1364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>
        <v>1364</v>
      </c>
    </row>
    <row r="153" spans="1:20" x14ac:dyDescent="0.25">
      <c r="A153" s="21" t="s">
        <v>290</v>
      </c>
      <c r="B153" s="2"/>
      <c r="C153" s="2"/>
      <c r="D153" s="2"/>
      <c r="E153" s="2">
        <v>150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>
        <v>150</v>
      </c>
    </row>
    <row r="154" spans="1:20" x14ac:dyDescent="0.25">
      <c r="A154" s="22" t="s">
        <v>404</v>
      </c>
      <c r="B154" s="8">
        <v>22</v>
      </c>
      <c r="C154" s="8">
        <v>720</v>
      </c>
      <c r="D154" s="8">
        <v>320</v>
      </c>
      <c r="E154" s="8">
        <v>3701</v>
      </c>
      <c r="F154" s="8">
        <v>127</v>
      </c>
      <c r="G154" s="8">
        <v>17929</v>
      </c>
      <c r="H154" s="8">
        <v>4788</v>
      </c>
      <c r="I154" s="8">
        <v>450</v>
      </c>
      <c r="J154" s="8">
        <v>400</v>
      </c>
      <c r="K154" s="8">
        <v>2767</v>
      </c>
      <c r="L154" s="8">
        <v>412</v>
      </c>
      <c r="M154" s="8">
        <v>50</v>
      </c>
      <c r="N154" s="8">
        <v>28</v>
      </c>
      <c r="O154" s="8">
        <v>5014</v>
      </c>
      <c r="P154" s="8">
        <v>809</v>
      </c>
      <c r="Q154" s="8">
        <v>106</v>
      </c>
      <c r="R154" s="8">
        <v>2000</v>
      </c>
      <c r="S154" s="8">
        <v>2614</v>
      </c>
      <c r="T154" s="8">
        <v>42257</v>
      </c>
    </row>
    <row r="157" spans="1:20" ht="45" x14ac:dyDescent="0.25">
      <c r="A157" t="s">
        <v>429</v>
      </c>
      <c r="B157" s="1" t="s">
        <v>430</v>
      </c>
      <c r="C157" s="1" t="s">
        <v>423</v>
      </c>
    </row>
    <row r="158" spans="1:20" x14ac:dyDescent="0.25">
      <c r="A158" t="s">
        <v>413</v>
      </c>
      <c r="B158">
        <v>82</v>
      </c>
      <c r="C158" s="25">
        <f t="shared" ref="C158:C167" si="0">B158/91</f>
        <v>0.90109890109890112</v>
      </c>
    </row>
    <row r="159" spans="1:20" x14ac:dyDescent="0.25">
      <c r="A159" t="s">
        <v>415</v>
      </c>
      <c r="B159">
        <v>64</v>
      </c>
      <c r="C159" s="25">
        <f t="shared" si="0"/>
        <v>0.70329670329670335</v>
      </c>
    </row>
    <row r="160" spans="1:20" x14ac:dyDescent="0.25">
      <c r="A160" t="s">
        <v>416</v>
      </c>
      <c r="B160">
        <v>32</v>
      </c>
      <c r="C160" s="25">
        <f t="shared" si="0"/>
        <v>0.35164835164835168</v>
      </c>
    </row>
    <row r="161" spans="1:3" x14ac:dyDescent="0.25">
      <c r="A161" t="s">
        <v>420</v>
      </c>
      <c r="B161">
        <v>22</v>
      </c>
      <c r="C161" s="25">
        <f t="shared" si="0"/>
        <v>0.24175824175824176</v>
      </c>
    </row>
    <row r="162" spans="1:3" x14ac:dyDescent="0.25">
      <c r="A162" t="s">
        <v>418</v>
      </c>
      <c r="B162">
        <v>20</v>
      </c>
      <c r="C162" s="25">
        <f t="shared" si="0"/>
        <v>0.21978021978021978</v>
      </c>
    </row>
    <row r="163" spans="1:3" x14ac:dyDescent="0.25">
      <c r="A163" t="s">
        <v>417</v>
      </c>
      <c r="B163">
        <v>11</v>
      </c>
      <c r="C163" s="25">
        <f t="shared" si="0"/>
        <v>0.12087912087912088</v>
      </c>
    </row>
    <row r="164" spans="1:3" x14ac:dyDescent="0.25">
      <c r="A164" t="s">
        <v>414</v>
      </c>
      <c r="B164">
        <v>8</v>
      </c>
      <c r="C164" s="25">
        <f t="shared" si="0"/>
        <v>8.7912087912087919E-2</v>
      </c>
    </row>
    <row r="165" spans="1:3" x14ac:dyDescent="0.25">
      <c r="A165" t="s">
        <v>421</v>
      </c>
      <c r="B165">
        <v>8</v>
      </c>
      <c r="C165" s="25">
        <f t="shared" si="0"/>
        <v>8.7912087912087919E-2</v>
      </c>
    </row>
    <row r="166" spans="1:3" x14ac:dyDescent="0.25">
      <c r="A166" t="s">
        <v>422</v>
      </c>
      <c r="B166">
        <v>7</v>
      </c>
      <c r="C166" s="25">
        <f t="shared" si="0"/>
        <v>7.6923076923076927E-2</v>
      </c>
    </row>
    <row r="167" spans="1:3" x14ac:dyDescent="0.25">
      <c r="A167" t="s">
        <v>419</v>
      </c>
      <c r="B167">
        <v>5</v>
      </c>
      <c r="C167" s="25">
        <f t="shared" si="0"/>
        <v>5.4945054945054944E-2</v>
      </c>
    </row>
  </sheetData>
  <sortState ref="A158:C167">
    <sortCondition descending="1" ref="C158:C167"/>
  </sortState>
  <mergeCells count="3">
    <mergeCell ref="B10:H10"/>
    <mergeCell ref="B40:I40"/>
    <mergeCell ref="B70:S70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7" sqref="A27"/>
    </sheetView>
  </sheetViews>
  <sheetFormatPr defaultRowHeight="15" x14ac:dyDescent="0.25"/>
  <cols>
    <col min="1" max="1" width="16.28515625" bestFit="1" customWidth="1"/>
    <col min="2" max="2" width="40.28515625" customWidth="1"/>
    <col min="3" max="3" width="40.42578125" customWidth="1"/>
    <col min="4" max="4" width="21.42578125" customWidth="1"/>
  </cols>
  <sheetData>
    <row r="1" spans="1:4" x14ac:dyDescent="0.25">
      <c r="A1" t="s">
        <v>427</v>
      </c>
    </row>
    <row r="2" spans="1:4" x14ac:dyDescent="0.25">
      <c r="A2" s="26" t="s">
        <v>403</v>
      </c>
      <c r="B2" s="26" t="s">
        <v>424</v>
      </c>
      <c r="C2" s="26" t="s">
        <v>425</v>
      </c>
      <c r="D2" s="27" t="s">
        <v>426</v>
      </c>
    </row>
    <row r="3" spans="1:4" x14ac:dyDescent="0.25">
      <c r="A3" s="7" t="s">
        <v>344</v>
      </c>
      <c r="B3" s="2">
        <v>1192</v>
      </c>
      <c r="C3" s="2">
        <v>5960</v>
      </c>
      <c r="D3" s="29">
        <f>C3/$C$22</f>
        <v>4.5622603091007907E-2</v>
      </c>
    </row>
    <row r="4" spans="1:4" x14ac:dyDescent="0.25">
      <c r="A4" s="7" t="s">
        <v>347</v>
      </c>
      <c r="B4" s="2">
        <v>22</v>
      </c>
      <c r="C4" s="2">
        <v>110</v>
      </c>
      <c r="D4" s="29">
        <f t="shared" ref="D4:D22" si="0">C4/$C$22</f>
        <v>8.4202790939779694E-4</v>
      </c>
    </row>
    <row r="5" spans="1:4" x14ac:dyDescent="0.25">
      <c r="A5" s="7" t="s">
        <v>276</v>
      </c>
      <c r="B5" s="2">
        <v>1500</v>
      </c>
      <c r="C5" s="2">
        <v>7500</v>
      </c>
      <c r="D5" s="29">
        <f t="shared" si="0"/>
        <v>5.7410993822577062E-2</v>
      </c>
    </row>
    <row r="6" spans="1:4" x14ac:dyDescent="0.25">
      <c r="A6" s="7" t="s">
        <v>226</v>
      </c>
      <c r="B6" s="2">
        <v>4050</v>
      </c>
      <c r="C6" s="2">
        <v>20250</v>
      </c>
      <c r="D6" s="29">
        <f t="shared" si="0"/>
        <v>0.15500968332095807</v>
      </c>
    </row>
    <row r="7" spans="1:4" x14ac:dyDescent="0.25">
      <c r="A7" s="7" t="s">
        <v>181</v>
      </c>
      <c r="B7" s="2">
        <v>7000</v>
      </c>
      <c r="C7" s="2">
        <v>35000</v>
      </c>
      <c r="D7" s="29">
        <f t="shared" si="0"/>
        <v>0.26791797117202631</v>
      </c>
    </row>
    <row r="8" spans="1:4" x14ac:dyDescent="0.25">
      <c r="A8" s="7" t="s">
        <v>102</v>
      </c>
      <c r="B8" s="2">
        <v>202</v>
      </c>
      <c r="C8" s="2">
        <v>1017</v>
      </c>
      <c r="D8" s="29">
        <f t="shared" si="0"/>
        <v>7.7849307623414502E-3</v>
      </c>
    </row>
    <row r="9" spans="1:4" x14ac:dyDescent="0.25">
      <c r="A9" s="7" t="s">
        <v>196</v>
      </c>
      <c r="B9" s="2">
        <v>120</v>
      </c>
      <c r="C9" s="2">
        <v>600</v>
      </c>
      <c r="D9" s="29">
        <f t="shared" si="0"/>
        <v>4.5928795058061654E-3</v>
      </c>
    </row>
    <row r="10" spans="1:4" x14ac:dyDescent="0.25">
      <c r="A10" s="7" t="s">
        <v>121</v>
      </c>
      <c r="B10" s="2">
        <v>70</v>
      </c>
      <c r="C10" s="2">
        <v>350</v>
      </c>
      <c r="D10" s="29">
        <f t="shared" si="0"/>
        <v>2.6791797117202629E-3</v>
      </c>
    </row>
    <row r="11" spans="1:4" x14ac:dyDescent="0.25">
      <c r="A11" s="7" t="s">
        <v>160</v>
      </c>
      <c r="B11" s="2">
        <v>100</v>
      </c>
      <c r="C11" s="2">
        <v>500</v>
      </c>
      <c r="D11" s="29">
        <f t="shared" si="0"/>
        <v>3.8273995881718042E-3</v>
      </c>
    </row>
    <row r="12" spans="1:4" x14ac:dyDescent="0.25">
      <c r="A12" s="7" t="s">
        <v>295</v>
      </c>
      <c r="B12" s="2">
        <v>35</v>
      </c>
      <c r="C12" s="2">
        <v>175</v>
      </c>
      <c r="D12" s="29">
        <f t="shared" si="0"/>
        <v>1.3395898558601314E-3</v>
      </c>
    </row>
    <row r="13" spans="1:4" x14ac:dyDescent="0.25">
      <c r="A13" s="7" t="s">
        <v>207</v>
      </c>
      <c r="B13" s="2">
        <v>350</v>
      </c>
      <c r="C13" s="2">
        <v>1750</v>
      </c>
      <c r="D13" s="29">
        <f t="shared" si="0"/>
        <v>1.3395898558601314E-2</v>
      </c>
    </row>
    <row r="14" spans="1:4" x14ac:dyDescent="0.25">
      <c r="A14" s="7" t="s">
        <v>350</v>
      </c>
      <c r="B14" s="2">
        <v>4000</v>
      </c>
      <c r="C14" s="2">
        <v>20000</v>
      </c>
      <c r="D14" s="29">
        <f t="shared" si="0"/>
        <v>0.15309598352687218</v>
      </c>
    </row>
    <row r="15" spans="1:4" x14ac:dyDescent="0.25">
      <c r="A15" s="7" t="s">
        <v>201</v>
      </c>
      <c r="B15" s="2">
        <v>60</v>
      </c>
      <c r="C15" s="2">
        <v>300</v>
      </c>
      <c r="D15" s="29">
        <f t="shared" si="0"/>
        <v>2.2964397529030827E-3</v>
      </c>
    </row>
    <row r="16" spans="1:4" x14ac:dyDescent="0.25">
      <c r="A16" s="7" t="s">
        <v>141</v>
      </c>
      <c r="B16" s="2">
        <v>25</v>
      </c>
      <c r="C16" s="2">
        <v>125</v>
      </c>
      <c r="D16" s="29">
        <f t="shared" si="0"/>
        <v>9.5684989704295106E-4</v>
      </c>
    </row>
    <row r="17" spans="1:4" x14ac:dyDescent="0.25">
      <c r="A17" s="7" t="s">
        <v>247</v>
      </c>
      <c r="B17" s="2">
        <v>200</v>
      </c>
      <c r="C17" s="2">
        <v>1000</v>
      </c>
      <c r="D17" s="29">
        <f t="shared" si="0"/>
        <v>7.6547991763436084E-3</v>
      </c>
    </row>
    <row r="18" spans="1:4" x14ac:dyDescent="0.25">
      <c r="A18" s="7" t="s">
        <v>250</v>
      </c>
      <c r="B18" s="2">
        <v>200</v>
      </c>
      <c r="C18" s="2">
        <v>1000</v>
      </c>
      <c r="D18" s="29">
        <f t="shared" si="0"/>
        <v>7.6547991763436084E-3</v>
      </c>
    </row>
    <row r="19" spans="1:4" x14ac:dyDescent="0.25">
      <c r="A19" s="7" t="s">
        <v>169</v>
      </c>
      <c r="B19" s="2">
        <v>3500</v>
      </c>
      <c r="C19" s="2">
        <v>17500</v>
      </c>
      <c r="D19" s="29">
        <f t="shared" si="0"/>
        <v>0.13395898558601316</v>
      </c>
    </row>
    <row r="20" spans="1:4" x14ac:dyDescent="0.25">
      <c r="A20" s="7" t="s">
        <v>171</v>
      </c>
      <c r="B20" s="2">
        <v>500</v>
      </c>
      <c r="C20" s="2">
        <v>2500</v>
      </c>
      <c r="D20" s="29">
        <f t="shared" si="0"/>
        <v>1.9136997940859022E-2</v>
      </c>
    </row>
    <row r="21" spans="1:4" x14ac:dyDescent="0.25">
      <c r="A21" s="7" t="s">
        <v>290</v>
      </c>
      <c r="B21" s="2">
        <v>3000</v>
      </c>
      <c r="C21" s="2">
        <v>15000</v>
      </c>
      <c r="D21" s="29">
        <f t="shared" si="0"/>
        <v>0.11482198764515412</v>
      </c>
    </row>
    <row r="22" spans="1:4" x14ac:dyDescent="0.25">
      <c r="A22" s="22" t="s">
        <v>404</v>
      </c>
      <c r="B22" s="28">
        <v>26126</v>
      </c>
      <c r="C22" s="28">
        <v>130637</v>
      </c>
      <c r="D22" s="10">
        <f t="shared" si="0"/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DTM Round 1</vt:lpstr>
      <vt:lpstr>Summary </vt:lpstr>
      <vt:lpstr>IDPS</vt:lpstr>
      <vt:lpstr>Returnees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ALMOULLA Diana</dc:creator>
  <cp:lastModifiedBy>ALMOULLA Diana</cp:lastModifiedBy>
  <dcterms:created xsi:type="dcterms:W3CDTF">2016-01-26T09:26:40Z</dcterms:created>
  <dcterms:modified xsi:type="dcterms:W3CDTF">2016-01-27T12:03:19Z</dcterms:modified>
</cp:coreProperties>
</file>