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rmation Management\Mediterranean_Crisis\Sitrep - Data compilation\2017\Q1 2017 Flows Overview\"/>
    </mc:Choice>
  </mc:AlternateContent>
  <bookViews>
    <workbookView xWindow="0" yWindow="0" windowWidth="20955" windowHeight="7860" activeTab="8"/>
  </bookViews>
  <sheets>
    <sheet name="Summary" sheetId="7" r:id="rId1"/>
    <sheet name="Italy" sheetId="5" r:id="rId2"/>
    <sheet name="Greece" sheetId="6" r:id="rId3"/>
    <sheet name="Bulgaria" sheetId="13" r:id="rId4"/>
    <sheet name="Spain" sheetId="12" r:id="rId5"/>
    <sheet name="Western Balkans Route" sheetId="8" r:id="rId6"/>
    <sheet name="Daily breakdown" sheetId="9" r:id="rId7"/>
    <sheet name="Stranded Migrants" sheetId="11" r:id="rId8"/>
    <sheet name="Origin Nationalites ITA-GRC" sheetId="3" r:id="rId9"/>
  </sheets>
  <externalReferences>
    <externalReference r:id="rId10"/>
  </externalReferences>
  <definedNames>
    <definedName name="_xlnm._FilterDatabase" localSheetId="6" hidden="1">'Daily breakdown'!$A$6:$E$22</definedName>
    <definedName name="_xlnm._FilterDatabase" localSheetId="8" hidden="1">'Origin Nationalites ITA-GRC'!$A$6:$I$39</definedName>
    <definedName name="DvListSource1">[1]Sheet2!$B$1:$B$277</definedName>
  </definedNames>
  <calcPr calcId="171027"/>
</workbook>
</file>

<file path=xl/calcChain.xml><?xml version="1.0" encoding="utf-8"?>
<calcChain xmlns="http://schemas.openxmlformats.org/spreadsheetml/2006/main">
  <c r="F35" i="6" l="1"/>
  <c r="D48" i="12" l="1"/>
  <c r="D18" i="12"/>
  <c r="B44" i="12" l="1"/>
  <c r="B43" i="12"/>
  <c r="B42" i="12"/>
  <c r="B41" i="12"/>
  <c r="B25" i="12"/>
  <c r="B40" i="12" s="1"/>
  <c r="B39" i="12"/>
  <c r="D23" i="12"/>
  <c r="D24" i="12" s="1"/>
  <c r="D8" i="12"/>
  <c r="D9" i="12" s="1"/>
  <c r="D10" i="12" s="1"/>
  <c r="D11" i="12" s="1"/>
  <c r="D12" i="12" s="1"/>
  <c r="D13" i="12" s="1"/>
  <c r="D14" i="12" s="1"/>
  <c r="D37" i="12"/>
  <c r="D22" i="12"/>
  <c r="D7" i="12"/>
  <c r="B38" i="12"/>
  <c r="D38" i="12" s="1"/>
  <c r="D25" i="12" l="1"/>
  <c r="D26" i="12" s="1"/>
  <c r="D27" i="12" s="1"/>
  <c r="D28" i="12" s="1"/>
  <c r="D29" i="12" s="1"/>
  <c r="D39" i="12"/>
  <c r="D40" i="12" s="1"/>
  <c r="D41" i="12" s="1"/>
  <c r="D42" i="12" s="1"/>
  <c r="D43" i="12" s="1"/>
  <c r="D44" i="12" s="1"/>
  <c r="D56" i="8" l="1"/>
</calcChain>
</file>

<file path=xl/sharedStrings.xml><?xml version="1.0" encoding="utf-8"?>
<sst xmlns="http://schemas.openxmlformats.org/spreadsheetml/2006/main" count="1324" uniqueCount="137">
  <si>
    <t>ITA</t>
  </si>
  <si>
    <t>GRC</t>
  </si>
  <si>
    <t>AFG</t>
  </si>
  <si>
    <t>AGO</t>
  </si>
  <si>
    <t>BDI</t>
  </si>
  <si>
    <t>BEN</t>
  </si>
  <si>
    <t>YEM</t>
  </si>
  <si>
    <t>TUN</t>
  </si>
  <si>
    <t>TUR</t>
  </si>
  <si>
    <t>UGA</t>
  </si>
  <si>
    <t>SDN</t>
  </si>
  <si>
    <t>SEN</t>
  </si>
  <si>
    <t>SLE</t>
  </si>
  <si>
    <t>SOM</t>
  </si>
  <si>
    <t>SYR</t>
  </si>
  <si>
    <t>OOO</t>
  </si>
  <si>
    <t>PAK</t>
  </si>
  <si>
    <t>PSE</t>
  </si>
  <si>
    <t>NGA</t>
  </si>
  <si>
    <t>LKA</t>
  </si>
  <si>
    <t>MAR</t>
  </si>
  <si>
    <t>MLI</t>
  </si>
  <si>
    <t>KWT</t>
  </si>
  <si>
    <t>LBN</t>
  </si>
  <si>
    <t>LBR</t>
  </si>
  <si>
    <t>LBY</t>
  </si>
  <si>
    <t>IND</t>
  </si>
  <si>
    <t>IRN</t>
  </si>
  <si>
    <t>IRQ</t>
  </si>
  <si>
    <t>JOR</t>
  </si>
  <si>
    <t>GAB</t>
  </si>
  <si>
    <t>GHA</t>
  </si>
  <si>
    <t>GIN</t>
  </si>
  <si>
    <t>GMB</t>
  </si>
  <si>
    <t>DZA</t>
  </si>
  <si>
    <t>EGY</t>
  </si>
  <si>
    <t>ERI</t>
  </si>
  <si>
    <t>ETH</t>
  </si>
  <si>
    <t>BGD</t>
  </si>
  <si>
    <t>CIV</t>
  </si>
  <si>
    <t>CMR</t>
  </si>
  <si>
    <t>DOM</t>
  </si>
  <si>
    <t>CUB</t>
  </si>
  <si>
    <t>Month</t>
  </si>
  <si>
    <t>Cumulative 2014</t>
  </si>
  <si>
    <t>Cumulative 2015</t>
  </si>
  <si>
    <t>(01) Jan</t>
  </si>
  <si>
    <t>(02) Feb</t>
  </si>
  <si>
    <t>(03) Mar</t>
  </si>
  <si>
    <t>HTI</t>
  </si>
  <si>
    <t>ESH</t>
  </si>
  <si>
    <t>Source</t>
  </si>
  <si>
    <t>Hellenic Coast Guard</t>
  </si>
  <si>
    <t>Italian authorities</t>
  </si>
  <si>
    <t>Total</t>
  </si>
  <si>
    <t>Greece</t>
  </si>
  <si>
    <t>Bulgaria</t>
  </si>
  <si>
    <t>Italy</t>
  </si>
  <si>
    <t>TOTAL</t>
  </si>
  <si>
    <t>Country</t>
  </si>
  <si>
    <t>Cumulative Sea</t>
  </si>
  <si>
    <t>Cumulative Land</t>
  </si>
  <si>
    <t>Cumulative Total</t>
  </si>
  <si>
    <t>SRB</t>
  </si>
  <si>
    <t>MKD</t>
  </si>
  <si>
    <t>SVN</t>
  </si>
  <si>
    <t>HUN</t>
  </si>
  <si>
    <t>HRV</t>
  </si>
  <si>
    <t>Cumulative 2016</t>
  </si>
  <si>
    <t>COD</t>
  </si>
  <si>
    <t>n/a</t>
  </si>
  <si>
    <t>-</t>
  </si>
  <si>
    <t>Slovenia</t>
  </si>
  <si>
    <t>Serbia</t>
  </si>
  <si>
    <t>Hungary</t>
  </si>
  <si>
    <t>Croatia</t>
  </si>
  <si>
    <t>Report Date</t>
  </si>
  <si>
    <t>Arrivals Sea 2015</t>
  </si>
  <si>
    <t>Arrivals Sea 2016</t>
  </si>
  <si>
    <t>Arrivals Land 2015</t>
  </si>
  <si>
    <t>Arrivals Land 2016</t>
  </si>
  <si>
    <t>Arrivals Total 2015</t>
  </si>
  <si>
    <t>Arrivals Total 2016</t>
  </si>
  <si>
    <t>Cumulative Sea 2015</t>
  </si>
  <si>
    <t>Cumulative Sea 2016</t>
  </si>
  <si>
    <t>Cumulative Land 2015</t>
  </si>
  <si>
    <t>Cumulative Land 2016</t>
  </si>
  <si>
    <t>Cumulative Total 2015</t>
  </si>
  <si>
    <t>Cumulative Total 2016</t>
  </si>
  <si>
    <t>By Sea</t>
  </si>
  <si>
    <t>By Land</t>
  </si>
  <si>
    <t>Country name</t>
  </si>
  <si>
    <t>Former Yugoslav Republic of Macedonia</t>
  </si>
  <si>
    <t>(04) Apr</t>
  </si>
  <si>
    <t>(05) May</t>
  </si>
  <si>
    <t>(06) Jun</t>
  </si>
  <si>
    <t>Date</t>
  </si>
  <si>
    <t>fYR of Macedonia</t>
  </si>
  <si>
    <t>Stranded Migrants as of (showing only dates when data has been available)</t>
  </si>
  <si>
    <t>BOL</t>
  </si>
  <si>
    <t>(07) Jul</t>
  </si>
  <si>
    <t>(08) Aug</t>
  </si>
  <si>
    <t>(09) Sep</t>
  </si>
  <si>
    <t>Arrivals 2016</t>
  </si>
  <si>
    <t>JAM</t>
  </si>
  <si>
    <t>AZE</t>
  </si>
  <si>
    <t>COL</t>
  </si>
  <si>
    <t>(10) Oct</t>
  </si>
  <si>
    <t>(11) Nov</t>
  </si>
  <si>
    <t>(12) Dec</t>
  </si>
  <si>
    <t>ZWE</t>
  </si>
  <si>
    <t>Latest stranded migrants figure available</t>
  </si>
  <si>
    <t>*Kindly not that as of 5 October 2016 figures for Croatia refer to number of accommodated asylum seekers.</t>
  </si>
  <si>
    <t>Spain</t>
  </si>
  <si>
    <t>Cumulative 2017</t>
  </si>
  <si>
    <t>Arrivals Sea 2017</t>
  </si>
  <si>
    <t>Arrivals Land 2017</t>
  </si>
  <si>
    <t>Arrivals Total 2017</t>
  </si>
  <si>
    <t>Cumulative Sea 2017</t>
  </si>
  <si>
    <t>Cumulative Land 2017</t>
  </si>
  <si>
    <t>Cumulative Total 2017</t>
  </si>
  <si>
    <t>Arrivals by Land</t>
  </si>
  <si>
    <t>Total Arrivals</t>
  </si>
  <si>
    <t>Arrivals by Sea</t>
  </si>
  <si>
    <t>Arrivals 2017</t>
  </si>
  <si>
    <t>Croatia*</t>
  </si>
  <si>
    <t>Arrivals to Europe (from 01-Jan-2017 to 31-Mar-2017)</t>
  </si>
  <si>
    <t>Reported Date</t>
  </si>
  <si>
    <t>ISO3 of Origin</t>
  </si>
  <si>
    <t>Cumulative arrivals</t>
  </si>
  <si>
    <t>Cumulative arrivals male</t>
  </si>
  <si>
    <t>Cumulative arrivals female</t>
  </si>
  <si>
    <t>Cumulative arrivals AM</t>
  </si>
  <si>
    <t>Cumulative arrivals UAM</t>
  </si>
  <si>
    <t>ISO3 of Arrival</t>
  </si>
  <si>
    <t>MWI</t>
  </si>
  <si>
    <t>2/29/2017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</si>
</sst>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_-;\-* #,##0_-;_-* &quot;-&quot;??_-;_-@_-"/>
    <numFmt numFmtId="166" formatCode="[$-409]d/mmm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lightUp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164" fontId="2" fillId="0" borderId="0" applyFont="0" applyFill="0" applyBorder="0" applyAlignment="0" applyProtection="0"/>
  </cellStyleXfs>
  <cellXfs count="79">
    <xf numFmtId="0" fontId="0" fillId="0" borderId="0" xfId="0"/>
    <xf numFmtId="3" fontId="0" fillId="0" borderId="0" xfId="0" applyNumberFormat="1" applyBorder="1"/>
    <xf numFmtId="3" fontId="0" fillId="0" borderId="0" xfId="0" applyNumberFormat="1" applyFill="1" applyBorder="1"/>
    <xf numFmtId="0" fontId="4" fillId="0" borderId="0" xfId="13" applyFont="1" applyFill="1" applyBorder="1" applyAlignment="1">
      <alignment horizontal="right" wrapText="1"/>
    </xf>
    <xf numFmtId="0" fontId="0" fillId="0" borderId="1" xfId="0" applyBorder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0" fillId="0" borderId="4" xfId="0" applyBorder="1"/>
    <xf numFmtId="3" fontId="0" fillId="0" borderId="5" xfId="0" applyNumberFormat="1" applyBorder="1"/>
    <xf numFmtId="0" fontId="0" fillId="0" borderId="6" xfId="0" applyBorder="1"/>
    <xf numFmtId="3" fontId="0" fillId="3" borderId="0" xfId="0" applyNumberFormat="1" applyFill="1" applyBorder="1"/>
    <xf numFmtId="0" fontId="0" fillId="0" borderId="0" xfId="0" applyNumberFormat="1" applyFont="1" applyFill="1" applyBorder="1" applyAlignment="1" applyProtection="1"/>
    <xf numFmtId="0" fontId="0" fillId="0" borderId="1" xfId="0" applyFont="1" applyFill="1" applyBorder="1" applyAlignment="1" applyProtection="1"/>
    <xf numFmtId="0" fontId="0" fillId="0" borderId="1" xfId="0" applyNumberFormat="1" applyFont="1" applyFill="1" applyBorder="1" applyAlignment="1" applyProtection="1"/>
    <xf numFmtId="3" fontId="0" fillId="0" borderId="1" xfId="0" applyNumberFormat="1" applyFont="1" applyFill="1" applyBorder="1" applyAlignment="1" applyProtection="1"/>
    <xf numFmtId="165" fontId="0" fillId="0" borderId="1" xfId="14" applyNumberFormat="1" applyFont="1" applyFill="1" applyBorder="1" applyAlignment="1">
      <alignment horizontal="center" vertical="center"/>
    </xf>
    <xf numFmtId="165" fontId="0" fillId="0" borderId="1" xfId="14" applyNumberFormat="1" applyFont="1" applyFill="1" applyBorder="1"/>
    <xf numFmtId="0" fontId="0" fillId="0" borderId="1" xfId="0" applyFill="1" applyBorder="1"/>
    <xf numFmtId="0" fontId="6" fillId="0" borderId="0" xfId="0" applyFont="1"/>
    <xf numFmtId="3" fontId="0" fillId="0" borderId="1" xfId="14" applyNumberFormat="1" applyFont="1" applyFill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3" fontId="0" fillId="3" borderId="5" xfId="0" applyNumberFormat="1" applyFill="1" applyBorder="1" applyAlignment="1">
      <alignment horizontal="right" vertical="center"/>
    </xf>
    <xf numFmtId="3" fontId="0" fillId="0" borderId="5" xfId="0" applyNumberFormat="1" applyFill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3" fontId="0" fillId="3" borderId="0" xfId="9" applyNumberFormat="1" applyFont="1" applyFill="1" applyBorder="1" applyAlignment="1">
      <alignment horizontal="right" vertical="center"/>
    </xf>
    <xf numFmtId="3" fontId="0" fillId="0" borderId="0" xfId="9" applyNumberFormat="1" applyFont="1" applyFill="1" applyBorder="1" applyAlignment="1">
      <alignment horizontal="right" vertical="center"/>
    </xf>
    <xf numFmtId="3" fontId="0" fillId="3" borderId="0" xfId="0" applyNumberFormat="1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165" fontId="0" fillId="0" borderId="1" xfId="14" applyNumberFormat="1" applyFont="1" applyBorder="1"/>
    <xf numFmtId="0" fontId="0" fillId="0" borderId="0" xfId="0" applyBorder="1"/>
    <xf numFmtId="0" fontId="0" fillId="0" borderId="0" xfId="0" applyFill="1" applyBorder="1"/>
    <xf numFmtId="165" fontId="0" fillId="0" borderId="1" xfId="0" applyNumberFormat="1" applyBorder="1"/>
    <xf numFmtId="165" fontId="0" fillId="0" borderId="1" xfId="14" applyNumberFormat="1" applyFont="1" applyFill="1" applyBorder="1" applyAlignment="1">
      <alignment horizontal="center"/>
    </xf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3" fontId="0" fillId="0" borderId="0" xfId="0" applyNumberFormat="1"/>
    <xf numFmtId="3" fontId="0" fillId="0" borderId="0" xfId="14" applyNumberFormat="1" applyFont="1" applyFill="1" applyBorder="1" applyAlignment="1">
      <alignment horizontal="right" vertical="center"/>
    </xf>
    <xf numFmtId="15" fontId="0" fillId="0" borderId="15" xfId="0" applyNumberFormat="1" applyBorder="1"/>
    <xf numFmtId="15" fontId="0" fillId="0" borderId="17" xfId="0" applyNumberFormat="1" applyBorder="1"/>
    <xf numFmtId="15" fontId="0" fillId="0" borderId="1" xfId="0" applyNumberFormat="1" applyBorder="1"/>
    <xf numFmtId="0" fontId="0" fillId="0" borderId="18" xfId="0" applyBorder="1"/>
    <xf numFmtId="0" fontId="0" fillId="0" borderId="18" xfId="0" applyFill="1" applyBorder="1"/>
    <xf numFmtId="0" fontId="0" fillId="4" borderId="0" xfId="0" applyFill="1"/>
    <xf numFmtId="3" fontId="7" fillId="0" borderId="0" xfId="0" applyNumberFormat="1" applyFont="1" applyFill="1" applyBorder="1"/>
    <xf numFmtId="165" fontId="0" fillId="0" borderId="1" xfId="0" applyNumberFormat="1" applyFill="1" applyBorder="1"/>
    <xf numFmtId="165" fontId="0" fillId="5" borderId="0" xfId="14" applyNumberFormat="1" applyFont="1" applyFill="1" applyBorder="1"/>
    <xf numFmtId="165" fontId="0" fillId="5" borderId="0" xfId="0" applyNumberFormat="1" applyFill="1" applyBorder="1"/>
    <xf numFmtId="165" fontId="0" fillId="5" borderId="16" xfId="14" applyNumberFormat="1" applyFont="1" applyFill="1" applyBorder="1"/>
    <xf numFmtId="165" fontId="0" fillId="5" borderId="19" xfId="14" applyNumberFormat="1" applyFont="1" applyFill="1" applyBorder="1"/>
    <xf numFmtId="165" fontId="0" fillId="5" borderId="20" xfId="0" applyNumberFormat="1" applyFill="1" applyBorder="1"/>
    <xf numFmtId="165" fontId="0" fillId="0" borderId="18" xfId="14" applyNumberFormat="1" applyFont="1" applyFill="1" applyBorder="1" applyAlignment="1">
      <alignment horizontal="center" vertical="center"/>
    </xf>
    <xf numFmtId="165" fontId="0" fillId="0" borderId="21" xfId="14" applyNumberFormat="1" applyFont="1" applyFill="1" applyBorder="1"/>
    <xf numFmtId="0" fontId="0" fillId="0" borderId="22" xfId="0" applyBorder="1"/>
    <xf numFmtId="3" fontId="0" fillId="0" borderId="23" xfId="0" applyNumberFormat="1" applyFill="1" applyBorder="1"/>
    <xf numFmtId="3" fontId="0" fillId="0" borderId="23" xfId="0" applyNumberFormat="1" applyFill="1" applyBorder="1" applyAlignment="1">
      <alignment horizontal="right" vertical="center"/>
    </xf>
    <xf numFmtId="165" fontId="0" fillId="5" borderId="23" xfId="0" applyNumberFormat="1" applyFill="1" applyBorder="1"/>
    <xf numFmtId="0" fontId="0" fillId="0" borderId="24" xfId="0" applyBorder="1"/>
    <xf numFmtId="3" fontId="0" fillId="0" borderId="25" xfId="0" applyNumberFormat="1" applyBorder="1"/>
    <xf numFmtId="3" fontId="0" fillId="0" borderId="25" xfId="0" applyNumberFormat="1" applyBorder="1" applyAlignment="1">
      <alignment horizontal="right" vertical="center"/>
    </xf>
    <xf numFmtId="3" fontId="0" fillId="0" borderId="25" xfId="0" applyNumberFormat="1" applyFill="1" applyBorder="1" applyAlignment="1">
      <alignment horizontal="right" vertical="center"/>
    </xf>
    <xf numFmtId="3" fontId="0" fillId="3" borderId="25" xfId="0" applyNumberFormat="1" applyFill="1" applyBorder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166" fontId="0" fillId="0" borderId="1" xfId="0" applyNumberFormat="1" applyFont="1" applyFill="1" applyBorder="1" applyAlignment="1" applyProtection="1"/>
    <xf numFmtId="0" fontId="4" fillId="0" borderId="0" xfId="13" applyFont="1" applyFill="1" applyBorder="1" applyAlignment="1">
      <alignment wrapText="1"/>
    </xf>
    <xf numFmtId="0" fontId="4" fillId="2" borderId="1" xfId="13" applyFont="1" applyFill="1" applyBorder="1" applyAlignment="1">
      <alignment horizontal="center"/>
    </xf>
    <xf numFmtId="3" fontId="0" fillId="0" borderId="1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0" fontId="4" fillId="2" borderId="1" xfId="13" applyFont="1" applyFill="1" applyBorder="1" applyAlignment="1">
      <alignment horizontal="right"/>
    </xf>
    <xf numFmtId="166" fontId="0" fillId="0" borderId="0" xfId="0" applyNumberFormat="1" applyFont="1" applyFill="1" applyBorder="1" applyAlignment="1" applyProtection="1">
      <alignment horizontal="right"/>
    </xf>
    <xf numFmtId="1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/>
    </xf>
  </cellXfs>
  <cellStyles count="15">
    <cellStyle name="Comma" xfId="14" builtinId="3"/>
    <cellStyle name="Comma 2" xfId="6"/>
    <cellStyle name="Comma 2 2" xfId="12"/>
    <cellStyle name="Comma 3" xfId="5"/>
    <cellStyle name="Comma 3 2" xfId="10"/>
    <cellStyle name="Comma 4" xfId="7"/>
    <cellStyle name="Comma 4 2" xfId="11"/>
    <cellStyle name="Comma 5" xfId="9"/>
    <cellStyle name="Comma 6" xfId="3"/>
    <cellStyle name="Normal" xfId="0" builtinId="0"/>
    <cellStyle name="Normal 2" xfId="1"/>
    <cellStyle name="Normal_Nationalities of origin" xfId="13"/>
    <cellStyle name="Percent 2" xfId="4"/>
    <cellStyle name="Percent 3" xfId="8"/>
    <cellStyle name="Pourcentag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0</xdr:row>
      <xdr:rowOff>71438</xdr:rowOff>
    </xdr:from>
    <xdr:to>
      <xdr:col>6</xdr:col>
      <xdr:colOff>136921</xdr:colOff>
      <xdr:row>5</xdr:row>
      <xdr:rowOff>6472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" y="71438"/>
          <a:ext cx="6691312" cy="8875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127001</xdr:colOff>
      <xdr:row>0</xdr:row>
      <xdr:rowOff>55562</xdr:rowOff>
    </xdr:from>
    <xdr:to>
      <xdr:col>8</xdr:col>
      <xdr:colOff>619125</xdr:colOff>
      <xdr:row>4</xdr:row>
      <xdr:rowOff>181096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55562"/>
          <a:ext cx="6691312" cy="8875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27214</xdr:rowOff>
    </xdr:from>
    <xdr:to>
      <xdr:col>5</xdr:col>
      <xdr:colOff>1030741</xdr:colOff>
      <xdr:row>4</xdr:row>
      <xdr:rowOff>152748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214"/>
          <a:ext cx="6691312" cy="8875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8</xdr:col>
      <xdr:colOff>14287</xdr:colOff>
      <xdr:row>4</xdr:row>
      <xdr:rowOff>154109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691312" cy="88753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5</xdr:col>
      <xdr:colOff>766762</xdr:colOff>
      <xdr:row>4</xdr:row>
      <xdr:rowOff>163634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8100"/>
          <a:ext cx="6691312" cy="88753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8</xdr:col>
      <xdr:colOff>481012</xdr:colOff>
      <xdr:row>4</xdr:row>
      <xdr:rowOff>154109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6691312" cy="88753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376</xdr:row>
      <xdr:rowOff>0</xdr:rowOff>
    </xdr:from>
    <xdr:to>
      <xdr:col>20</xdr:col>
      <xdr:colOff>595312</xdr:colOff>
      <xdr:row>380</xdr:row>
      <xdr:rowOff>125534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5850" y="71628000"/>
          <a:ext cx="6691312" cy="88753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38100</xdr:rowOff>
    </xdr:from>
    <xdr:to>
      <xdr:col>6</xdr:col>
      <xdr:colOff>461962</xdr:colOff>
      <xdr:row>4</xdr:row>
      <xdr:rowOff>163634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6691312" cy="88753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6</xdr:col>
      <xdr:colOff>452437</xdr:colOff>
      <xdr:row>4</xdr:row>
      <xdr:rowOff>163634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0"/>
          <a:ext cx="6691312" cy="88753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52916</xdr:colOff>
      <xdr:row>0</xdr:row>
      <xdr:rowOff>10583</xdr:rowOff>
    </xdr:from>
    <xdr:to>
      <xdr:col>4</xdr:col>
      <xdr:colOff>923395</xdr:colOff>
      <xdr:row>4</xdr:row>
      <xdr:rowOff>136117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6" y="10583"/>
          <a:ext cx="6691312" cy="8875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formation%20Management\Mediterranean_Crisis\Published%20datasets\Cleaning%20D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 Elvina"/>
      <sheetName val="Sheet4"/>
      <sheetName val="Sheet2"/>
    </sheetNames>
    <sheetDataSet>
      <sheetData sheetId="0" refreshError="1"/>
      <sheetData sheetId="1" refreshError="1"/>
      <sheetData sheetId="2">
        <row r="1">
          <cell r="B1" t="str">
            <v>Abyei</v>
          </cell>
        </row>
        <row r="2">
          <cell r="B2" t="str">
            <v>Afghanistan</v>
          </cell>
        </row>
        <row r="3">
          <cell r="B3" t="str">
            <v>Aksai Chin</v>
          </cell>
        </row>
        <row r="4">
          <cell r="B4" t="str">
            <v>Albania</v>
          </cell>
        </row>
        <row r="5">
          <cell r="B5" t="str">
            <v>Algeria</v>
          </cell>
        </row>
        <row r="6">
          <cell r="B6" t="str">
            <v>American Samoa</v>
          </cell>
        </row>
        <row r="7">
          <cell r="B7" t="str">
            <v>Andorra</v>
          </cell>
        </row>
        <row r="8">
          <cell r="B8" t="str">
            <v>Angola</v>
          </cell>
        </row>
        <row r="9">
          <cell r="B9" t="str">
            <v>Anguilla</v>
          </cell>
        </row>
        <row r="10">
          <cell r="B10" t="str">
            <v>Antarctica</v>
          </cell>
        </row>
        <row r="11">
          <cell r="B11" t="str">
            <v>Antigua and Barbuda</v>
          </cell>
        </row>
        <row r="12">
          <cell r="B12" t="str">
            <v>Argentina</v>
          </cell>
        </row>
        <row r="13">
          <cell r="B13" t="str">
            <v>Armenia</v>
          </cell>
        </row>
        <row r="14">
          <cell r="B14" t="str">
            <v>Aruba</v>
          </cell>
        </row>
        <row r="15">
          <cell r="B15" t="str">
            <v>Arunachal Pradesh</v>
          </cell>
        </row>
        <row r="16">
          <cell r="B16" t="str">
            <v>Ashmore and Cartier Islands</v>
          </cell>
        </row>
        <row r="17">
          <cell r="B17" t="str">
            <v>Australia</v>
          </cell>
        </row>
        <row r="18">
          <cell r="B18" t="str">
            <v>Austria</v>
          </cell>
        </row>
        <row r="19">
          <cell r="B19" t="str">
            <v>Azerbaijan</v>
          </cell>
        </row>
        <row r="20">
          <cell r="B20" t="str">
            <v>Azores Islands</v>
          </cell>
        </row>
        <row r="21">
          <cell r="B21" t="str">
            <v>Bahamas</v>
          </cell>
        </row>
        <row r="22">
          <cell r="B22" t="str">
            <v>Bahrain</v>
          </cell>
        </row>
        <row r="23">
          <cell r="B23" t="str">
            <v>Baker Island</v>
          </cell>
        </row>
        <row r="24">
          <cell r="B24" t="str">
            <v>Bangladesh</v>
          </cell>
        </row>
        <row r="25">
          <cell r="B25" t="str">
            <v>Barbados</v>
          </cell>
        </row>
        <row r="26">
          <cell r="B26" t="str">
            <v>Bassas da India</v>
          </cell>
        </row>
        <row r="27">
          <cell r="B27" t="str">
            <v>Belarus</v>
          </cell>
        </row>
        <row r="28">
          <cell r="B28" t="str">
            <v>Belgium</v>
          </cell>
        </row>
        <row r="29">
          <cell r="B29" t="str">
            <v>Belize</v>
          </cell>
        </row>
        <row r="30">
          <cell r="B30" t="str">
            <v>Benin</v>
          </cell>
        </row>
        <row r="31">
          <cell r="B31" t="str">
            <v>Bermuda</v>
          </cell>
        </row>
        <row r="32">
          <cell r="B32" t="str">
            <v>Bhutan</v>
          </cell>
        </row>
        <row r="33">
          <cell r="B33" t="str">
            <v>Bird Island</v>
          </cell>
        </row>
        <row r="34">
          <cell r="B34" t="str">
            <v>Bolivia</v>
          </cell>
        </row>
        <row r="35">
          <cell r="B35" t="str">
            <v>Bosnia and Herzegovina</v>
          </cell>
        </row>
        <row r="36">
          <cell r="B36" t="str">
            <v>Botswana</v>
          </cell>
        </row>
        <row r="37">
          <cell r="B37" t="str">
            <v>Bouvet Island</v>
          </cell>
        </row>
        <row r="38">
          <cell r="B38" t="str">
            <v>Brazil</v>
          </cell>
        </row>
        <row r="39">
          <cell r="B39" t="str">
            <v>British Indian Ocean Territory</v>
          </cell>
        </row>
        <row r="40">
          <cell r="B40" t="str">
            <v>British Virgin Islands</v>
          </cell>
        </row>
        <row r="41">
          <cell r="B41" t="str">
            <v>Brunei Darussalam</v>
          </cell>
        </row>
        <row r="42">
          <cell r="B42" t="str">
            <v>Bulgaria</v>
          </cell>
        </row>
        <row r="43">
          <cell r="B43" t="str">
            <v>Burkina Faso</v>
          </cell>
        </row>
        <row r="44">
          <cell r="B44" t="str">
            <v>Burundi</v>
          </cell>
        </row>
        <row r="45">
          <cell r="B45" t="str">
            <v>Cambodia</v>
          </cell>
        </row>
        <row r="46">
          <cell r="B46" t="str">
            <v>Cameroon</v>
          </cell>
        </row>
        <row r="47">
          <cell r="B47" t="str">
            <v>Canada</v>
          </cell>
        </row>
        <row r="48">
          <cell r="B48" t="str">
            <v>Cape Verde</v>
          </cell>
        </row>
        <row r="49">
          <cell r="B49" t="str">
            <v>Cayman Islands</v>
          </cell>
        </row>
        <row r="50">
          <cell r="B50" t="str">
            <v>Central African Republic</v>
          </cell>
        </row>
        <row r="51">
          <cell r="B51" t="str">
            <v>Chad</v>
          </cell>
        </row>
        <row r="52">
          <cell r="B52" t="str">
            <v>Chile</v>
          </cell>
        </row>
        <row r="53">
          <cell r="B53" t="str">
            <v>China</v>
          </cell>
        </row>
        <row r="54">
          <cell r="B54" t="str">
            <v>China/India</v>
          </cell>
        </row>
        <row r="55">
          <cell r="B55" t="str">
            <v>Christmas Island</v>
          </cell>
        </row>
        <row r="56">
          <cell r="B56" t="str">
            <v>Clipperton Island</v>
          </cell>
        </row>
        <row r="57">
          <cell r="B57" t="str">
            <v>Cocos (Keeling) Islands</v>
          </cell>
        </row>
        <row r="58">
          <cell r="B58" t="str">
            <v>Colombia</v>
          </cell>
        </row>
        <row r="59">
          <cell r="B59" t="str">
            <v>Comoros</v>
          </cell>
        </row>
        <row r="60">
          <cell r="B60" t="str">
            <v>Congo</v>
          </cell>
        </row>
        <row r="61">
          <cell r="B61" t="str">
            <v>Cook Islands</v>
          </cell>
        </row>
        <row r="62">
          <cell r="B62" t="str">
            <v>Costa Rica</v>
          </cell>
        </row>
        <row r="63">
          <cell r="B63" t="str">
            <v>Côte d'Ivoire</v>
          </cell>
        </row>
        <row r="64">
          <cell r="B64" t="str">
            <v>Croatia</v>
          </cell>
        </row>
        <row r="65">
          <cell r="B65" t="str">
            <v>Cuba</v>
          </cell>
        </row>
        <row r="66">
          <cell r="B66" t="str">
            <v>Cyprus</v>
          </cell>
        </row>
        <row r="67">
          <cell r="B67" t="str">
            <v>Czech Republic</v>
          </cell>
        </row>
        <row r="68">
          <cell r="B68" t="str">
            <v>Dem People's Rep of Korea</v>
          </cell>
        </row>
        <row r="69">
          <cell r="B69" t="str">
            <v>Congo</v>
          </cell>
        </row>
        <row r="70">
          <cell r="B70" t="str">
            <v>Denmark</v>
          </cell>
        </row>
        <row r="71">
          <cell r="B71" t="str">
            <v>Djibouti</v>
          </cell>
        </row>
        <row r="72">
          <cell r="B72" t="str">
            <v>Dominica</v>
          </cell>
        </row>
        <row r="73">
          <cell r="B73" t="str">
            <v>Dominican Republic</v>
          </cell>
        </row>
        <row r="74">
          <cell r="B74" t="str">
            <v>Ecuador</v>
          </cell>
        </row>
        <row r="75">
          <cell r="B75" t="str">
            <v>Egypt</v>
          </cell>
        </row>
        <row r="76">
          <cell r="B76" t="str">
            <v>El Salvador</v>
          </cell>
        </row>
        <row r="77">
          <cell r="B77" t="str">
            <v>Equatorial Guinea</v>
          </cell>
        </row>
        <row r="78">
          <cell r="B78" t="str">
            <v>Eritrea</v>
          </cell>
        </row>
        <row r="79">
          <cell r="B79" t="str">
            <v>Estonia</v>
          </cell>
        </row>
        <row r="80">
          <cell r="B80" t="str">
            <v>Ethiopia</v>
          </cell>
        </row>
        <row r="81">
          <cell r="B81" t="str">
            <v>Europa Island</v>
          </cell>
        </row>
        <row r="82">
          <cell r="B82" t="str">
            <v>Falkland Islands (Malvinas)</v>
          </cell>
        </row>
        <row r="83">
          <cell r="B83" t="str">
            <v>Faroe Islands</v>
          </cell>
        </row>
        <row r="84">
          <cell r="B84" t="str">
            <v>Fiji</v>
          </cell>
        </row>
        <row r="85">
          <cell r="B85" t="str">
            <v>Finland</v>
          </cell>
        </row>
        <row r="86">
          <cell r="B86" t="str">
            <v>France</v>
          </cell>
        </row>
        <row r="87">
          <cell r="B87" t="str">
            <v>French Guiana</v>
          </cell>
        </row>
        <row r="88">
          <cell r="B88" t="str">
            <v>French Polynesia</v>
          </cell>
        </row>
        <row r="89">
          <cell r="B89" t="str">
            <v>French Southern and Antarctic Territories</v>
          </cell>
        </row>
        <row r="90">
          <cell r="B90" t="str">
            <v>Gabon</v>
          </cell>
        </row>
        <row r="91">
          <cell r="B91" t="str">
            <v>Gambia</v>
          </cell>
        </row>
        <row r="92">
          <cell r="B92" t="str">
            <v>Gaza Strip</v>
          </cell>
        </row>
        <row r="93">
          <cell r="B93" t="str">
            <v>Georgia</v>
          </cell>
        </row>
        <row r="94">
          <cell r="B94" t="str">
            <v>Germany</v>
          </cell>
        </row>
        <row r="95">
          <cell r="B95" t="str">
            <v>Ghana</v>
          </cell>
        </row>
        <row r="96">
          <cell r="B96" t="str">
            <v>Gibraltar</v>
          </cell>
        </row>
        <row r="97">
          <cell r="B97" t="str">
            <v>Glorioso Island</v>
          </cell>
        </row>
        <row r="98">
          <cell r="B98" t="str">
            <v>Greece</v>
          </cell>
        </row>
        <row r="99">
          <cell r="B99" t="str">
            <v>Greenland</v>
          </cell>
        </row>
        <row r="100">
          <cell r="B100" t="str">
            <v>Grenada</v>
          </cell>
        </row>
        <row r="101">
          <cell r="B101" t="str">
            <v>Guadeloupe</v>
          </cell>
        </row>
        <row r="102">
          <cell r="B102" t="str">
            <v>Guam</v>
          </cell>
        </row>
        <row r="103">
          <cell r="B103" t="str">
            <v>Guatemala</v>
          </cell>
        </row>
        <row r="104">
          <cell r="B104" t="str">
            <v>Guernsey</v>
          </cell>
        </row>
        <row r="105">
          <cell r="B105" t="str">
            <v>Guinea</v>
          </cell>
        </row>
        <row r="106">
          <cell r="B106" t="str">
            <v>Guinea-Bissau</v>
          </cell>
        </row>
        <row r="107">
          <cell r="B107" t="str">
            <v>Guyana</v>
          </cell>
        </row>
        <row r="108">
          <cell r="B108" t="str">
            <v>Haiti</v>
          </cell>
        </row>
        <row r="109">
          <cell r="B109" t="str">
            <v>Hala'ib triangle</v>
          </cell>
        </row>
        <row r="110">
          <cell r="B110" t="str">
            <v>Heard Island and McDonald Islands</v>
          </cell>
        </row>
        <row r="111">
          <cell r="B111" t="str">
            <v>Holy See</v>
          </cell>
        </row>
        <row r="112">
          <cell r="B112" t="str">
            <v>Honduras</v>
          </cell>
        </row>
        <row r="113">
          <cell r="B113" t="str">
            <v>Hong Kong</v>
          </cell>
        </row>
        <row r="114">
          <cell r="B114" t="str">
            <v>Howland Island</v>
          </cell>
        </row>
        <row r="115">
          <cell r="B115" t="str">
            <v>Hungary</v>
          </cell>
        </row>
        <row r="116">
          <cell r="B116" t="str">
            <v>Iceland</v>
          </cell>
        </row>
        <row r="117">
          <cell r="B117" t="str">
            <v>Ilemi triangle</v>
          </cell>
        </row>
        <row r="118">
          <cell r="B118" t="str">
            <v>India</v>
          </cell>
        </row>
        <row r="119">
          <cell r="B119" t="str">
            <v>Indonesia</v>
          </cell>
        </row>
        <row r="120">
          <cell r="B120" t="str">
            <v>Iran  (Islamic Republic of)</v>
          </cell>
        </row>
        <row r="121">
          <cell r="B121" t="str">
            <v>Iraq</v>
          </cell>
        </row>
        <row r="122">
          <cell r="B122" t="str">
            <v>Ireland</v>
          </cell>
        </row>
        <row r="123">
          <cell r="B123" t="str">
            <v>Isle of Man</v>
          </cell>
        </row>
        <row r="124">
          <cell r="B124" t="str">
            <v>Israel</v>
          </cell>
        </row>
        <row r="125">
          <cell r="B125" t="str">
            <v>Italy</v>
          </cell>
        </row>
        <row r="126">
          <cell r="B126" t="str">
            <v>Jamaica</v>
          </cell>
        </row>
        <row r="127">
          <cell r="B127" t="str">
            <v>Jammu and Kashmir</v>
          </cell>
        </row>
        <row r="128">
          <cell r="B128" t="str">
            <v>Japan</v>
          </cell>
        </row>
        <row r="129">
          <cell r="B129" t="str">
            <v>Jarvis Island</v>
          </cell>
        </row>
        <row r="130">
          <cell r="B130" t="str">
            <v>Jersey</v>
          </cell>
        </row>
        <row r="131">
          <cell r="B131" t="str">
            <v>Johnston Atoll</v>
          </cell>
        </row>
        <row r="132">
          <cell r="B132" t="str">
            <v>Jordan</v>
          </cell>
        </row>
        <row r="133">
          <cell r="B133" t="str">
            <v>Juan de Nova Island</v>
          </cell>
        </row>
        <row r="134">
          <cell r="B134" t="str">
            <v>Kazakhstan</v>
          </cell>
        </row>
        <row r="135">
          <cell r="B135" t="str">
            <v>Kenya</v>
          </cell>
        </row>
        <row r="136">
          <cell r="B136" t="str">
            <v>Kingman Reef</v>
          </cell>
        </row>
        <row r="137">
          <cell r="B137" t="str">
            <v>Kiribati</v>
          </cell>
        </row>
        <row r="138">
          <cell r="B138" t="str">
            <v>Kuril islands</v>
          </cell>
        </row>
        <row r="139">
          <cell r="B139" t="str">
            <v>Kuwait</v>
          </cell>
        </row>
        <row r="140">
          <cell r="B140" t="str">
            <v>Kyrgyzstan</v>
          </cell>
        </row>
        <row r="141">
          <cell r="B141" t="str">
            <v>Lao People's Democratic Republic</v>
          </cell>
        </row>
        <row r="142">
          <cell r="B142" t="str">
            <v>Latvia</v>
          </cell>
        </row>
        <row r="143">
          <cell r="B143" t="str">
            <v>Lebanon</v>
          </cell>
        </row>
        <row r="144">
          <cell r="B144" t="str">
            <v>Lesotho</v>
          </cell>
        </row>
        <row r="145">
          <cell r="B145" t="str">
            <v>Liberia</v>
          </cell>
        </row>
        <row r="146">
          <cell r="B146" t="str">
            <v>Libya</v>
          </cell>
        </row>
        <row r="147">
          <cell r="B147" t="str">
            <v>Liechtenstein</v>
          </cell>
        </row>
        <row r="148">
          <cell r="B148" t="str">
            <v>Lithuania</v>
          </cell>
        </row>
        <row r="149">
          <cell r="B149" t="str">
            <v>Luxembourg</v>
          </cell>
        </row>
        <row r="150">
          <cell r="B150" t="str">
            <v>Ma'tan al-Sarra</v>
          </cell>
        </row>
        <row r="151">
          <cell r="B151" t="str">
            <v>Macau</v>
          </cell>
        </row>
        <row r="152">
          <cell r="B152" t="str">
            <v>Madagascar</v>
          </cell>
        </row>
        <row r="153">
          <cell r="B153" t="str">
            <v>Madeira Islands</v>
          </cell>
        </row>
        <row r="154">
          <cell r="B154" t="str">
            <v>Malawi</v>
          </cell>
        </row>
        <row r="155">
          <cell r="B155" t="str">
            <v>Malaysia</v>
          </cell>
        </row>
        <row r="156">
          <cell r="B156" t="str">
            <v>Maldives</v>
          </cell>
        </row>
        <row r="157">
          <cell r="B157" t="str">
            <v>Mali</v>
          </cell>
        </row>
        <row r="158">
          <cell r="B158" t="str">
            <v>Malta</v>
          </cell>
        </row>
        <row r="159">
          <cell r="B159" t="str">
            <v>Marshall Islands</v>
          </cell>
        </row>
        <row r="160">
          <cell r="B160" t="str">
            <v>Martinique</v>
          </cell>
        </row>
        <row r="161">
          <cell r="B161" t="str">
            <v>Mauritania</v>
          </cell>
        </row>
        <row r="162">
          <cell r="B162" t="str">
            <v>Mauritius</v>
          </cell>
        </row>
        <row r="163">
          <cell r="B163" t="str">
            <v>Mayotte</v>
          </cell>
        </row>
        <row r="164">
          <cell r="B164" t="str">
            <v>Mexico</v>
          </cell>
        </row>
        <row r="165">
          <cell r="B165" t="str">
            <v>Micronesia</v>
          </cell>
        </row>
        <row r="166">
          <cell r="B166" t="str">
            <v>Midway Island</v>
          </cell>
        </row>
        <row r="167">
          <cell r="B167" t="str">
            <v>Moldova, Republic of</v>
          </cell>
        </row>
        <row r="168">
          <cell r="B168" t="str">
            <v>Monaco</v>
          </cell>
        </row>
        <row r="169">
          <cell r="B169" t="str">
            <v>Mongolia</v>
          </cell>
        </row>
        <row r="170">
          <cell r="B170" t="str">
            <v>Montenegro</v>
          </cell>
        </row>
        <row r="171">
          <cell r="B171" t="str">
            <v>Montserrat</v>
          </cell>
        </row>
        <row r="172">
          <cell r="B172" t="str">
            <v>Morocco</v>
          </cell>
        </row>
        <row r="173">
          <cell r="B173" t="str">
            <v>Mozambique</v>
          </cell>
        </row>
        <row r="174">
          <cell r="B174" t="str">
            <v>Myanmar</v>
          </cell>
        </row>
        <row r="175">
          <cell r="B175" t="str">
            <v>Namibia</v>
          </cell>
        </row>
        <row r="176">
          <cell r="B176" t="str">
            <v>Nauru</v>
          </cell>
        </row>
        <row r="177">
          <cell r="B177" t="str">
            <v>Navassa Island</v>
          </cell>
        </row>
        <row r="178">
          <cell r="B178" t="str">
            <v>Nepal</v>
          </cell>
        </row>
        <row r="179">
          <cell r="B179" t="str">
            <v>Netherlands</v>
          </cell>
        </row>
        <row r="180">
          <cell r="B180" t="str">
            <v>Netherlands Antilles</v>
          </cell>
        </row>
        <row r="181">
          <cell r="B181" t="str">
            <v>New Caledonia</v>
          </cell>
        </row>
        <row r="182">
          <cell r="B182" t="str">
            <v>New Zealand</v>
          </cell>
        </row>
        <row r="183">
          <cell r="B183" t="str">
            <v>Nicaragua</v>
          </cell>
        </row>
        <row r="184">
          <cell r="B184" t="str">
            <v>Niger</v>
          </cell>
        </row>
        <row r="185">
          <cell r="B185" t="str">
            <v>Nigeria</v>
          </cell>
        </row>
        <row r="186">
          <cell r="B186" t="str">
            <v>Niue</v>
          </cell>
        </row>
        <row r="187">
          <cell r="B187" t="str">
            <v>Norfolk Island</v>
          </cell>
        </row>
        <row r="188">
          <cell r="B188" t="str">
            <v>Northern Mariana Islands</v>
          </cell>
        </row>
        <row r="189">
          <cell r="B189" t="str">
            <v>Norway</v>
          </cell>
        </row>
        <row r="190">
          <cell r="B190" t="str">
            <v>Oman</v>
          </cell>
        </row>
        <row r="191">
          <cell r="B191" t="str">
            <v>Pakistan</v>
          </cell>
        </row>
        <row r="192">
          <cell r="B192" t="str">
            <v>Palau</v>
          </cell>
        </row>
        <row r="193">
          <cell r="B193" t="str">
            <v>Palmyra Atoll</v>
          </cell>
        </row>
        <row r="194">
          <cell r="B194" t="str">
            <v>Panama</v>
          </cell>
        </row>
        <row r="195">
          <cell r="B195" t="str">
            <v>Papua New Guinea</v>
          </cell>
        </row>
        <row r="196">
          <cell r="B196" t="str">
            <v>Paracel Islands</v>
          </cell>
        </row>
        <row r="197">
          <cell r="B197" t="str">
            <v>Paraguay</v>
          </cell>
        </row>
        <row r="198">
          <cell r="B198" t="str">
            <v>Peru</v>
          </cell>
        </row>
        <row r="199">
          <cell r="B199" t="str">
            <v>Philippines</v>
          </cell>
        </row>
        <row r="200">
          <cell r="B200" t="str">
            <v>Pitcairn</v>
          </cell>
        </row>
        <row r="201">
          <cell r="B201" t="str">
            <v>Poland</v>
          </cell>
        </row>
        <row r="202">
          <cell r="B202" t="str">
            <v>Portugal</v>
          </cell>
        </row>
        <row r="203">
          <cell r="B203" t="str">
            <v>Puerto Rico</v>
          </cell>
        </row>
        <row r="204">
          <cell r="B204" t="str">
            <v>Qatar</v>
          </cell>
        </row>
        <row r="205">
          <cell r="B205" t="str">
            <v>Republic of Korea</v>
          </cell>
        </row>
        <row r="206">
          <cell r="B206" t="str">
            <v>Réunion</v>
          </cell>
        </row>
        <row r="207">
          <cell r="B207" t="str">
            <v>Romania</v>
          </cell>
        </row>
        <row r="208">
          <cell r="B208" t="str">
            <v>Russian Federation</v>
          </cell>
        </row>
        <row r="209">
          <cell r="B209" t="str">
            <v>Rwanda</v>
          </cell>
        </row>
        <row r="210">
          <cell r="B210" t="str">
            <v>Saint Helena</v>
          </cell>
        </row>
        <row r="211">
          <cell r="B211" t="str">
            <v>Saint Kitts and Nevis</v>
          </cell>
        </row>
        <row r="212">
          <cell r="B212" t="str">
            <v>Saint Lucia</v>
          </cell>
        </row>
        <row r="213">
          <cell r="B213" t="str">
            <v>Saint Pierre et Miquelon</v>
          </cell>
        </row>
        <row r="214">
          <cell r="B214" t="str">
            <v>Saint Vincent and the Grenadines</v>
          </cell>
        </row>
        <row r="215">
          <cell r="B215" t="str">
            <v>Samoa</v>
          </cell>
        </row>
        <row r="216">
          <cell r="B216" t="str">
            <v>San Marino</v>
          </cell>
        </row>
        <row r="217">
          <cell r="B217" t="str">
            <v>Sao Tome and Principe</v>
          </cell>
        </row>
        <row r="218">
          <cell r="B218" t="str">
            <v>Saudi Arabia</v>
          </cell>
        </row>
        <row r="219">
          <cell r="B219" t="str">
            <v>Scarborough Reef</v>
          </cell>
        </row>
        <row r="220">
          <cell r="B220" t="str">
            <v>Senegal</v>
          </cell>
        </row>
        <row r="221">
          <cell r="B221" t="str">
            <v>Senkaku Islands</v>
          </cell>
        </row>
        <row r="222">
          <cell r="B222" t="str">
            <v>Serbia</v>
          </cell>
        </row>
        <row r="223">
          <cell r="B223" t="str">
            <v>Seychelles</v>
          </cell>
        </row>
        <row r="224">
          <cell r="B224" t="str">
            <v>Sierra Leone</v>
          </cell>
        </row>
        <row r="225">
          <cell r="B225" t="str">
            <v>Singapore</v>
          </cell>
        </row>
        <row r="226">
          <cell r="B226" t="str">
            <v>Slovakia</v>
          </cell>
        </row>
        <row r="227">
          <cell r="B227" t="str">
            <v>Slovenia</v>
          </cell>
        </row>
        <row r="228">
          <cell r="B228" t="str">
            <v>Solomon Islands</v>
          </cell>
        </row>
        <row r="229">
          <cell r="B229" t="str">
            <v>Somalia</v>
          </cell>
        </row>
        <row r="230">
          <cell r="B230" t="str">
            <v>South Africa</v>
          </cell>
        </row>
        <row r="231">
          <cell r="B231" t="str">
            <v>South Georgia and the South Sandwich Islands</v>
          </cell>
        </row>
        <row r="232">
          <cell r="B232" t="str">
            <v>South Sudan</v>
          </cell>
        </row>
        <row r="233">
          <cell r="B233" t="str">
            <v>Spain</v>
          </cell>
        </row>
        <row r="234">
          <cell r="B234" t="str">
            <v>Spratly Islands</v>
          </cell>
        </row>
        <row r="235">
          <cell r="B235" t="str">
            <v>Sri Lanka</v>
          </cell>
        </row>
        <row r="236">
          <cell r="B236" t="str">
            <v>Sudan</v>
          </cell>
        </row>
        <row r="237">
          <cell r="B237" t="str">
            <v>Suriname</v>
          </cell>
        </row>
        <row r="238">
          <cell r="B238" t="str">
            <v>Svalbard and Jan Mayen Islands</v>
          </cell>
        </row>
        <row r="239">
          <cell r="B239" t="str">
            <v>Swaziland</v>
          </cell>
        </row>
        <row r="240">
          <cell r="B240" t="str">
            <v>Sweden</v>
          </cell>
        </row>
        <row r="241">
          <cell r="B241" t="str">
            <v>Switzerland</v>
          </cell>
        </row>
        <row r="242">
          <cell r="B242" t="str">
            <v>Syrian Arab Republic</v>
          </cell>
        </row>
        <row r="243">
          <cell r="B243" t="str">
            <v>Taiwan</v>
          </cell>
        </row>
        <row r="244">
          <cell r="B244" t="str">
            <v>Tajikistan</v>
          </cell>
        </row>
        <row r="245">
          <cell r="B245" t="str">
            <v>Thailand</v>
          </cell>
        </row>
        <row r="246">
          <cell r="B246" t="str">
            <v>Macedonia</v>
          </cell>
        </row>
        <row r="247">
          <cell r="B247" t="str">
            <v>Timor-Leste</v>
          </cell>
        </row>
        <row r="248">
          <cell r="B248" t="str">
            <v>Togo</v>
          </cell>
        </row>
        <row r="249">
          <cell r="B249" t="str">
            <v>Tokelau</v>
          </cell>
        </row>
        <row r="250">
          <cell r="B250" t="str">
            <v>Tonga</v>
          </cell>
        </row>
        <row r="251">
          <cell r="B251" t="str">
            <v>Trinidad and Tobago</v>
          </cell>
        </row>
        <row r="252">
          <cell r="B252" t="str">
            <v>Tromelin Island</v>
          </cell>
        </row>
        <row r="253">
          <cell r="B253" t="str">
            <v>Tunisia</v>
          </cell>
        </row>
        <row r="254">
          <cell r="B254" t="str">
            <v>Turkey</v>
          </cell>
        </row>
        <row r="255">
          <cell r="B255" t="str">
            <v>Turkmenistan</v>
          </cell>
        </row>
        <row r="256">
          <cell r="B256" t="str">
            <v>Turks and Caicos islands</v>
          </cell>
        </row>
        <row r="257">
          <cell r="B257" t="str">
            <v>Tuvalu</v>
          </cell>
        </row>
        <row r="258">
          <cell r="B258" t="str">
            <v>United Kingdom</v>
          </cell>
        </row>
        <row r="259">
          <cell r="B259" t="str">
            <v>Uganda</v>
          </cell>
        </row>
        <row r="260">
          <cell r="B260" t="str">
            <v>Ukraine</v>
          </cell>
        </row>
        <row r="261">
          <cell r="B261" t="str">
            <v>United Arab Emirates</v>
          </cell>
        </row>
        <row r="262">
          <cell r="B262" t="str">
            <v>Tanzania</v>
          </cell>
        </row>
        <row r="263">
          <cell r="B263" t="str">
            <v>United States of America</v>
          </cell>
        </row>
        <row r="264">
          <cell r="B264" t="str">
            <v>Virgin Islands</v>
          </cell>
        </row>
        <row r="265">
          <cell r="B265" t="str">
            <v>Uruguay</v>
          </cell>
        </row>
        <row r="266">
          <cell r="B266" t="str">
            <v>Uzbekistan</v>
          </cell>
        </row>
        <row r="267">
          <cell r="B267" t="str">
            <v>Vanuatu</v>
          </cell>
        </row>
        <row r="268">
          <cell r="B268" t="str">
            <v>Venezuela</v>
          </cell>
        </row>
        <row r="269">
          <cell r="B269" t="str">
            <v>Viet Nam</v>
          </cell>
        </row>
        <row r="270">
          <cell r="B270" t="str">
            <v>Wake Island</v>
          </cell>
        </row>
        <row r="271">
          <cell r="B271" t="str">
            <v>Wallis and Futuna</v>
          </cell>
        </row>
        <row r="272">
          <cell r="B272" t="str">
            <v>Palestine</v>
          </cell>
        </row>
        <row r="273">
          <cell r="B273" t="str">
            <v>Western Sahara</v>
          </cell>
        </row>
        <row r="274">
          <cell r="B274" t="str">
            <v>Yemen</v>
          </cell>
        </row>
        <row r="275">
          <cell r="B275" t="str">
            <v>Zambia</v>
          </cell>
        </row>
        <row r="276">
          <cell r="B276" t="str">
            <v>Zimbabwe</v>
          </cell>
        </row>
        <row r="277">
          <cell r="B277" t="str">
            <v>Kosovo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5"/>
  <sheetViews>
    <sheetView topLeftCell="A16" zoomScale="160" zoomScaleNormal="160" workbookViewId="0">
      <selection activeCell="E25" sqref="E24:E25"/>
    </sheetView>
  </sheetViews>
  <sheetFormatPr defaultRowHeight="15" x14ac:dyDescent="0.25"/>
  <cols>
    <col min="1" max="1" width="37" bestFit="1" customWidth="1"/>
    <col min="2" max="2" width="13.28515625" bestFit="1" customWidth="1"/>
    <col min="3" max="3" width="10.5703125" bestFit="1" customWidth="1"/>
    <col min="4" max="4" width="13.28515625" bestFit="1" customWidth="1"/>
    <col min="5" max="5" width="15.28515625" bestFit="1" customWidth="1"/>
  </cols>
  <sheetData>
    <row r="6" spans="1:4" x14ac:dyDescent="0.25">
      <c r="A6" s="19" t="s">
        <v>126</v>
      </c>
    </row>
    <row r="7" spans="1:4" x14ac:dyDescent="0.25">
      <c r="A7" s="5" t="s">
        <v>59</v>
      </c>
      <c r="B7" s="5" t="s">
        <v>89</v>
      </c>
      <c r="C7" s="5" t="s">
        <v>90</v>
      </c>
      <c r="D7" s="5" t="s">
        <v>54</v>
      </c>
    </row>
    <row r="8" spans="1:4" x14ac:dyDescent="0.25">
      <c r="A8" s="4" t="s">
        <v>55</v>
      </c>
      <c r="B8" s="17">
        <v>3968</v>
      </c>
      <c r="C8" s="15">
        <v>439</v>
      </c>
      <c r="D8" s="20">
        <v>4407</v>
      </c>
    </row>
    <row r="9" spans="1:4" x14ac:dyDescent="0.25">
      <c r="A9" s="4" t="s">
        <v>57</v>
      </c>
      <c r="B9" s="20">
        <v>24292</v>
      </c>
      <c r="C9" s="20" t="s">
        <v>71</v>
      </c>
      <c r="D9" s="20">
        <v>24292</v>
      </c>
    </row>
    <row r="10" spans="1:4" x14ac:dyDescent="0.25">
      <c r="A10" s="4" t="s">
        <v>56</v>
      </c>
      <c r="B10" s="20" t="s">
        <v>71</v>
      </c>
      <c r="C10" s="15">
        <v>256</v>
      </c>
      <c r="D10" s="15">
        <v>256</v>
      </c>
    </row>
    <row r="11" spans="1:4" x14ac:dyDescent="0.25">
      <c r="A11" s="4" t="s">
        <v>113</v>
      </c>
      <c r="B11" s="20">
        <v>1000</v>
      </c>
      <c r="C11" s="20">
        <v>510</v>
      </c>
      <c r="D11" s="20">
        <v>1510</v>
      </c>
    </row>
    <row r="12" spans="1:4" x14ac:dyDescent="0.25">
      <c r="A12" s="4" t="s">
        <v>58</v>
      </c>
      <c r="B12" s="20">
        <v>29260</v>
      </c>
      <c r="C12" s="20">
        <v>1205</v>
      </c>
      <c r="D12" s="20">
        <v>30465</v>
      </c>
    </row>
    <row r="13" spans="1:4" x14ac:dyDescent="0.25">
      <c r="A13" s="31"/>
      <c r="B13" s="39"/>
      <c r="C13" s="39"/>
      <c r="D13" s="39"/>
    </row>
    <row r="14" spans="1:4" x14ac:dyDescent="0.25">
      <c r="B14" s="39"/>
      <c r="C14" s="39"/>
      <c r="D14" s="39"/>
    </row>
    <row r="15" spans="1:4" x14ac:dyDescent="0.25">
      <c r="A15" s="30"/>
      <c r="B15" s="39"/>
      <c r="C15" s="39"/>
      <c r="D15" s="39"/>
    </row>
    <row r="17" spans="1:3" x14ac:dyDescent="0.25">
      <c r="A17" s="19" t="s">
        <v>111</v>
      </c>
    </row>
    <row r="18" spans="1:3" x14ac:dyDescent="0.25">
      <c r="A18" s="5" t="s">
        <v>59</v>
      </c>
      <c r="B18" s="5" t="s">
        <v>96</v>
      </c>
      <c r="C18" s="5" t="s">
        <v>54</v>
      </c>
    </row>
    <row r="19" spans="1:3" x14ac:dyDescent="0.25">
      <c r="A19" s="4" t="s">
        <v>55</v>
      </c>
      <c r="B19" s="42">
        <v>42823</v>
      </c>
      <c r="C19" s="20">
        <v>62215</v>
      </c>
    </row>
    <row r="20" spans="1:3" x14ac:dyDescent="0.25">
      <c r="A20" s="43" t="s">
        <v>56</v>
      </c>
      <c r="B20" s="42">
        <v>42824</v>
      </c>
      <c r="C20" s="20">
        <v>3307</v>
      </c>
    </row>
    <row r="21" spans="1:3" x14ac:dyDescent="0.25">
      <c r="A21" s="43" t="s">
        <v>92</v>
      </c>
      <c r="B21" s="42">
        <v>42823</v>
      </c>
      <c r="C21" s="4">
        <v>44</v>
      </c>
    </row>
    <row r="22" spans="1:3" x14ac:dyDescent="0.25">
      <c r="A22" s="43" t="s">
        <v>73</v>
      </c>
      <c r="B22" s="42">
        <v>42825</v>
      </c>
      <c r="C22" s="20">
        <v>7740</v>
      </c>
    </row>
    <row r="23" spans="1:3" x14ac:dyDescent="0.25">
      <c r="A23" s="43" t="s">
        <v>75</v>
      </c>
      <c r="B23" s="42">
        <v>42823</v>
      </c>
      <c r="C23" s="20">
        <v>553</v>
      </c>
    </row>
    <row r="24" spans="1:3" x14ac:dyDescent="0.25">
      <c r="A24" s="43" t="s">
        <v>72</v>
      </c>
      <c r="B24" s="42">
        <v>42823</v>
      </c>
      <c r="C24" s="20">
        <v>276</v>
      </c>
    </row>
    <row r="25" spans="1:3" x14ac:dyDescent="0.25">
      <c r="A25" s="44" t="s">
        <v>74</v>
      </c>
      <c r="B25" s="42">
        <v>42823</v>
      </c>
      <c r="C25" s="20">
        <v>512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8"/>
  <sheetViews>
    <sheetView zoomScale="120" zoomScaleNormal="120" workbookViewId="0">
      <selection activeCell="E7" sqref="E7:E9"/>
    </sheetView>
  </sheetViews>
  <sheetFormatPr defaultRowHeight="15" x14ac:dyDescent="0.25"/>
  <cols>
    <col min="6" max="8" width="15.7109375" bestFit="1" customWidth="1"/>
    <col min="9" max="9" width="14" customWidth="1"/>
  </cols>
  <sheetData>
    <row r="6" spans="1:10" x14ac:dyDescent="0.25">
      <c r="A6" t="s">
        <v>43</v>
      </c>
      <c r="B6">
        <v>2014</v>
      </c>
      <c r="C6">
        <v>2015</v>
      </c>
      <c r="D6">
        <v>2016</v>
      </c>
      <c r="E6">
        <v>2017</v>
      </c>
      <c r="F6" t="s">
        <v>44</v>
      </c>
      <c r="G6" t="s">
        <v>45</v>
      </c>
      <c r="H6" t="s">
        <v>68</v>
      </c>
      <c r="I6" t="s">
        <v>114</v>
      </c>
    </row>
    <row r="7" spans="1:10" x14ac:dyDescent="0.25">
      <c r="A7" s="1" t="s">
        <v>46</v>
      </c>
      <c r="B7" s="1">
        <v>2171</v>
      </c>
      <c r="C7" s="1">
        <v>3528</v>
      </c>
      <c r="D7" s="2">
        <v>5273</v>
      </c>
      <c r="E7" s="11">
        <v>4467</v>
      </c>
      <c r="F7" s="1">
        <v>2171</v>
      </c>
      <c r="G7" s="1">
        <v>3528</v>
      </c>
      <c r="H7" s="2">
        <v>5273</v>
      </c>
      <c r="I7" s="11">
        <v>4467</v>
      </c>
    </row>
    <row r="8" spans="1:10" x14ac:dyDescent="0.25">
      <c r="A8" s="1" t="s">
        <v>47</v>
      </c>
      <c r="B8" s="1">
        <v>3335</v>
      </c>
      <c r="C8" s="1">
        <v>4354</v>
      </c>
      <c r="D8" s="2">
        <v>3828</v>
      </c>
      <c r="E8" s="11">
        <v>8972</v>
      </c>
      <c r="F8" s="1">
        <v>5506</v>
      </c>
      <c r="G8" s="1">
        <v>7882</v>
      </c>
      <c r="H8" s="2">
        <v>9101</v>
      </c>
      <c r="I8" s="11">
        <v>13439</v>
      </c>
    </row>
    <row r="9" spans="1:10" x14ac:dyDescent="0.25">
      <c r="A9" s="1" t="s">
        <v>48</v>
      </c>
      <c r="B9" s="1">
        <v>5459</v>
      </c>
      <c r="C9" s="1">
        <v>2283</v>
      </c>
      <c r="D9" s="2">
        <v>9676</v>
      </c>
      <c r="E9" s="11">
        <v>10853</v>
      </c>
      <c r="F9" s="1">
        <v>10965</v>
      </c>
      <c r="G9" s="1">
        <v>10165</v>
      </c>
      <c r="H9" s="2">
        <v>18777</v>
      </c>
      <c r="I9" s="11">
        <v>24292</v>
      </c>
    </row>
    <row r="10" spans="1:10" x14ac:dyDescent="0.25">
      <c r="A10" s="2" t="s">
        <v>93</v>
      </c>
      <c r="B10" s="1">
        <v>15679</v>
      </c>
      <c r="C10" s="1">
        <v>16063</v>
      </c>
      <c r="D10" s="46">
        <v>9149</v>
      </c>
      <c r="E10" s="48"/>
      <c r="F10" s="1">
        <v>26644</v>
      </c>
      <c r="G10" s="1">
        <v>26228</v>
      </c>
      <c r="H10" s="2">
        <v>27926</v>
      </c>
      <c r="I10" s="48"/>
    </row>
    <row r="11" spans="1:10" x14ac:dyDescent="0.25">
      <c r="A11" s="2" t="s">
        <v>94</v>
      </c>
      <c r="B11" s="1">
        <v>14599</v>
      </c>
      <c r="C11" s="1">
        <v>21221</v>
      </c>
      <c r="D11" s="46">
        <v>19957</v>
      </c>
      <c r="E11" s="48"/>
      <c r="F11" s="1">
        <v>41243</v>
      </c>
      <c r="G11" s="1">
        <v>47449</v>
      </c>
      <c r="H11" s="2">
        <v>47883</v>
      </c>
      <c r="I11" s="48"/>
    </row>
    <row r="12" spans="1:10" x14ac:dyDescent="0.25">
      <c r="A12" s="2" t="s">
        <v>95</v>
      </c>
      <c r="B12" s="1">
        <v>22641</v>
      </c>
      <c r="C12" s="1">
        <v>22905</v>
      </c>
      <c r="D12" s="46">
        <v>22339</v>
      </c>
      <c r="E12" s="48"/>
      <c r="F12" s="1">
        <v>63884</v>
      </c>
      <c r="G12" s="1">
        <v>70354</v>
      </c>
      <c r="H12" s="2">
        <v>70222</v>
      </c>
      <c r="I12" s="48"/>
    </row>
    <row r="13" spans="1:10" x14ac:dyDescent="0.25">
      <c r="A13" s="2" t="s">
        <v>100</v>
      </c>
      <c r="B13" s="1">
        <v>24031</v>
      </c>
      <c r="C13" s="1">
        <v>23186</v>
      </c>
      <c r="D13" s="46">
        <v>23552</v>
      </c>
      <c r="E13" s="48"/>
      <c r="F13" s="1">
        <v>87915</v>
      </c>
      <c r="G13" s="1">
        <v>93540</v>
      </c>
      <c r="H13" s="2">
        <v>93774</v>
      </c>
      <c r="I13" s="48"/>
      <c r="J13" s="38"/>
    </row>
    <row r="14" spans="1:10" x14ac:dyDescent="0.25">
      <c r="A14" s="2" t="s">
        <v>101</v>
      </c>
      <c r="B14" s="1">
        <v>24774</v>
      </c>
      <c r="C14" s="1">
        <v>22607</v>
      </c>
      <c r="D14" s="46">
        <v>21294</v>
      </c>
      <c r="E14" s="48"/>
      <c r="F14" s="1">
        <v>112689</v>
      </c>
      <c r="G14" s="1">
        <v>116147</v>
      </c>
      <c r="H14" s="2">
        <v>115068</v>
      </c>
      <c r="I14" s="48"/>
      <c r="J14" s="38"/>
    </row>
    <row r="15" spans="1:10" x14ac:dyDescent="0.25">
      <c r="A15" s="2" t="s">
        <v>102</v>
      </c>
      <c r="B15" s="1">
        <v>26107</v>
      </c>
      <c r="C15" s="1">
        <v>15924</v>
      </c>
      <c r="D15" s="46">
        <v>16975</v>
      </c>
      <c r="E15" s="48"/>
      <c r="F15" s="1">
        <v>138796</v>
      </c>
      <c r="G15" s="1">
        <v>132071</v>
      </c>
      <c r="H15" s="2">
        <v>132043</v>
      </c>
      <c r="I15" s="48"/>
    </row>
    <row r="16" spans="1:10" x14ac:dyDescent="0.25">
      <c r="A16" s="2" t="s">
        <v>107</v>
      </c>
      <c r="B16" s="1">
        <v>15393</v>
      </c>
      <c r="C16" s="1">
        <v>8916</v>
      </c>
      <c r="D16" s="46">
        <v>27384</v>
      </c>
      <c r="E16" s="48"/>
      <c r="F16" s="1">
        <v>154189</v>
      </c>
      <c r="G16" s="1">
        <v>140987</v>
      </c>
      <c r="H16" s="2">
        <v>159427</v>
      </c>
      <c r="I16" s="48"/>
    </row>
    <row r="17" spans="1:9" x14ac:dyDescent="0.25">
      <c r="A17" s="2" t="s">
        <v>108</v>
      </c>
      <c r="B17" s="1">
        <v>9179</v>
      </c>
      <c r="C17" s="1">
        <v>3218</v>
      </c>
      <c r="D17" s="2">
        <v>13581</v>
      </c>
      <c r="E17" s="48"/>
      <c r="F17" s="1">
        <v>163368</v>
      </c>
      <c r="G17" s="1">
        <v>144205</v>
      </c>
      <c r="H17" s="2">
        <v>173008</v>
      </c>
      <c r="I17" s="48"/>
    </row>
    <row r="18" spans="1:9" x14ac:dyDescent="0.25">
      <c r="A18" s="2" t="s">
        <v>109</v>
      </c>
      <c r="B18" s="1">
        <v>6732</v>
      </c>
      <c r="C18" s="1">
        <v>9637</v>
      </c>
      <c r="D18" s="2">
        <v>8428</v>
      </c>
      <c r="E18" s="49"/>
      <c r="F18" s="1">
        <v>170100</v>
      </c>
      <c r="G18" s="1">
        <v>153842</v>
      </c>
      <c r="H18" s="2">
        <v>181436</v>
      </c>
      <c r="I18" s="49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51"/>
  <sheetViews>
    <sheetView zoomScale="70" zoomScaleNormal="70" workbookViewId="0">
      <selection activeCell="D40" sqref="D40:D42"/>
    </sheetView>
  </sheetViews>
  <sheetFormatPr defaultRowHeight="15" x14ac:dyDescent="0.25"/>
  <cols>
    <col min="2" max="3" width="17.7109375" bestFit="1" customWidth="1"/>
    <col min="4" max="4" width="17.7109375" customWidth="1"/>
    <col min="5" max="7" width="22.42578125" bestFit="1" customWidth="1"/>
    <col min="8" max="8" width="19.28515625" bestFit="1" customWidth="1"/>
  </cols>
  <sheetData>
    <row r="6" spans="1:7" x14ac:dyDescent="0.25">
      <c r="A6" s="19" t="s">
        <v>123</v>
      </c>
    </row>
    <row r="7" spans="1:7" x14ac:dyDescent="0.25">
      <c r="A7" s="4" t="s">
        <v>43</v>
      </c>
      <c r="B7" s="4" t="s">
        <v>77</v>
      </c>
      <c r="C7" s="4" t="s">
        <v>78</v>
      </c>
      <c r="D7" s="4" t="s">
        <v>115</v>
      </c>
      <c r="E7" s="4" t="s">
        <v>83</v>
      </c>
      <c r="F7" s="4" t="s">
        <v>84</v>
      </c>
      <c r="G7" s="4" t="s">
        <v>118</v>
      </c>
    </row>
    <row r="8" spans="1:7" x14ac:dyDescent="0.25">
      <c r="A8" s="4" t="s">
        <v>46</v>
      </c>
      <c r="B8" s="16">
        <v>1472</v>
      </c>
      <c r="C8" s="16">
        <v>67415</v>
      </c>
      <c r="D8" s="16">
        <v>1387</v>
      </c>
      <c r="E8" s="17">
        <v>1472</v>
      </c>
      <c r="F8" s="17">
        <v>67415</v>
      </c>
      <c r="G8" s="17">
        <v>1390</v>
      </c>
    </row>
    <row r="9" spans="1:7" x14ac:dyDescent="0.25">
      <c r="A9" s="4" t="s">
        <v>47</v>
      </c>
      <c r="B9" s="16">
        <v>2480</v>
      </c>
      <c r="C9" s="16">
        <v>57066</v>
      </c>
      <c r="D9" s="16">
        <v>1094</v>
      </c>
      <c r="E9" s="17">
        <v>3952</v>
      </c>
      <c r="F9" s="17">
        <v>124481</v>
      </c>
      <c r="G9" s="17">
        <v>2266</v>
      </c>
    </row>
    <row r="10" spans="1:7" x14ac:dyDescent="0.25">
      <c r="A10" s="4" t="s">
        <v>48</v>
      </c>
      <c r="B10" s="16">
        <v>6583</v>
      </c>
      <c r="C10" s="16">
        <v>26971</v>
      </c>
      <c r="D10" s="16">
        <v>1326</v>
      </c>
      <c r="E10" s="17">
        <v>10535</v>
      </c>
      <c r="F10" s="17">
        <v>151452</v>
      </c>
      <c r="G10" s="17">
        <v>3968</v>
      </c>
    </row>
    <row r="11" spans="1:7" x14ac:dyDescent="0.25">
      <c r="A11" s="18" t="s">
        <v>93</v>
      </c>
      <c r="B11" s="29">
        <v>11873</v>
      </c>
      <c r="C11" s="53">
        <v>3650</v>
      </c>
      <c r="D11" s="50"/>
      <c r="E11" s="54">
        <v>22408</v>
      </c>
      <c r="F11" s="17">
        <v>155102</v>
      </c>
      <c r="G11" s="50"/>
    </row>
    <row r="12" spans="1:7" x14ac:dyDescent="0.25">
      <c r="A12" s="18" t="s">
        <v>94</v>
      </c>
      <c r="B12" s="29">
        <v>17889</v>
      </c>
      <c r="C12" s="53">
        <v>1721</v>
      </c>
      <c r="D12" s="51"/>
      <c r="E12" s="54">
        <v>40297</v>
      </c>
      <c r="F12" s="17">
        <v>156823</v>
      </c>
      <c r="G12" s="51"/>
    </row>
    <row r="13" spans="1:7" x14ac:dyDescent="0.25">
      <c r="A13" s="18" t="s">
        <v>95</v>
      </c>
      <c r="B13" s="29">
        <v>31318</v>
      </c>
      <c r="C13" s="53">
        <v>1554</v>
      </c>
      <c r="D13" s="51"/>
      <c r="E13" s="54">
        <v>71615</v>
      </c>
      <c r="F13" s="17">
        <v>158377</v>
      </c>
      <c r="G13" s="51"/>
    </row>
    <row r="14" spans="1:7" x14ac:dyDescent="0.25">
      <c r="A14" s="18" t="s">
        <v>100</v>
      </c>
      <c r="B14" s="29">
        <v>54899</v>
      </c>
      <c r="C14" s="53">
        <v>1920</v>
      </c>
      <c r="D14" s="51"/>
      <c r="E14" s="54">
        <v>126514</v>
      </c>
      <c r="F14" s="17">
        <v>160297</v>
      </c>
      <c r="G14" s="51"/>
    </row>
    <row r="15" spans="1:7" x14ac:dyDescent="0.25">
      <c r="A15" s="18" t="s">
        <v>101</v>
      </c>
      <c r="B15" s="29">
        <v>107843</v>
      </c>
      <c r="C15" s="53">
        <v>3540</v>
      </c>
      <c r="D15" s="51"/>
      <c r="E15" s="54">
        <v>234357</v>
      </c>
      <c r="F15" s="17">
        <v>163837</v>
      </c>
      <c r="G15" s="51"/>
    </row>
    <row r="16" spans="1:7" x14ac:dyDescent="0.25">
      <c r="A16" s="18" t="s">
        <v>102</v>
      </c>
      <c r="B16" s="29">
        <v>147639</v>
      </c>
      <c r="C16" s="53">
        <v>3052</v>
      </c>
      <c r="D16" s="51"/>
      <c r="E16" s="54">
        <v>381996</v>
      </c>
      <c r="F16" s="17">
        <v>166889</v>
      </c>
      <c r="G16" s="51"/>
    </row>
    <row r="17" spans="1:7" x14ac:dyDescent="0.25">
      <c r="A17" s="4" t="s">
        <v>107</v>
      </c>
      <c r="B17" s="29">
        <v>211663</v>
      </c>
      <c r="C17" s="53">
        <v>3078</v>
      </c>
      <c r="D17" s="51"/>
      <c r="E17" s="54">
        <v>593659</v>
      </c>
      <c r="F17" s="17">
        <v>169967</v>
      </c>
      <c r="G17" s="51"/>
    </row>
    <row r="18" spans="1:7" x14ac:dyDescent="0.25">
      <c r="A18" s="4" t="s">
        <v>108</v>
      </c>
      <c r="B18" s="29">
        <v>151249</v>
      </c>
      <c r="C18" s="53">
        <v>1932</v>
      </c>
      <c r="D18" s="51"/>
      <c r="E18" s="54">
        <v>744908</v>
      </c>
      <c r="F18" s="17">
        <v>171899</v>
      </c>
      <c r="G18" s="51"/>
    </row>
    <row r="19" spans="1:7" x14ac:dyDescent="0.25">
      <c r="A19" s="4" t="s">
        <v>109</v>
      </c>
      <c r="B19" s="29">
        <v>108742</v>
      </c>
      <c r="C19" s="53">
        <v>1715</v>
      </c>
      <c r="D19" s="52"/>
      <c r="E19" s="54">
        <v>853650</v>
      </c>
      <c r="F19" s="17">
        <v>173614</v>
      </c>
      <c r="G19" s="52"/>
    </row>
    <row r="22" spans="1:7" x14ac:dyDescent="0.25">
      <c r="A22" s="19" t="s">
        <v>121</v>
      </c>
    </row>
    <row r="23" spans="1:7" x14ac:dyDescent="0.25">
      <c r="A23" s="4" t="s">
        <v>43</v>
      </c>
      <c r="B23" s="4" t="s">
        <v>79</v>
      </c>
      <c r="C23" s="4" t="s">
        <v>80</v>
      </c>
      <c r="D23" s="4" t="s">
        <v>116</v>
      </c>
      <c r="E23" s="4" t="s">
        <v>85</v>
      </c>
      <c r="F23" s="4" t="s">
        <v>86</v>
      </c>
      <c r="G23" s="4" t="s">
        <v>119</v>
      </c>
    </row>
    <row r="24" spans="1:7" x14ac:dyDescent="0.25">
      <c r="A24" s="4" t="s">
        <v>46</v>
      </c>
      <c r="B24" s="16">
        <v>33</v>
      </c>
      <c r="C24" s="16">
        <v>539</v>
      </c>
      <c r="D24" s="16">
        <v>130</v>
      </c>
      <c r="E24" s="17">
        <v>33</v>
      </c>
      <c r="F24" s="17">
        <v>539</v>
      </c>
      <c r="G24" s="17">
        <v>130</v>
      </c>
    </row>
    <row r="25" spans="1:7" x14ac:dyDescent="0.25">
      <c r="A25" s="4" t="s">
        <v>47</v>
      </c>
      <c r="B25" s="16">
        <v>83</v>
      </c>
      <c r="C25" s="16">
        <v>474</v>
      </c>
      <c r="D25" s="16">
        <v>161</v>
      </c>
      <c r="E25" s="17">
        <v>116</v>
      </c>
      <c r="F25" s="17">
        <v>1013</v>
      </c>
      <c r="G25" s="17">
        <v>291</v>
      </c>
    </row>
    <row r="26" spans="1:7" x14ac:dyDescent="0.25">
      <c r="A26" s="4" t="s">
        <v>48</v>
      </c>
      <c r="B26" s="16">
        <v>202</v>
      </c>
      <c r="C26" s="16">
        <v>152</v>
      </c>
      <c r="D26" s="16">
        <v>148</v>
      </c>
      <c r="E26" s="17">
        <v>318</v>
      </c>
      <c r="F26" s="17">
        <v>1165</v>
      </c>
      <c r="G26" s="17">
        <v>439</v>
      </c>
    </row>
    <row r="27" spans="1:7" x14ac:dyDescent="0.25">
      <c r="A27" s="18" t="s">
        <v>93</v>
      </c>
      <c r="B27" s="29">
        <v>156</v>
      </c>
      <c r="C27" s="16">
        <v>284</v>
      </c>
      <c r="D27" s="50"/>
      <c r="E27" s="17">
        <v>474</v>
      </c>
      <c r="F27" s="17">
        <v>1449</v>
      </c>
      <c r="G27" s="50"/>
    </row>
    <row r="28" spans="1:7" x14ac:dyDescent="0.25">
      <c r="A28" s="18" t="s">
        <v>94</v>
      </c>
      <c r="B28" s="17">
        <v>168</v>
      </c>
      <c r="C28" s="16">
        <v>189</v>
      </c>
      <c r="D28" s="51"/>
      <c r="E28" s="17">
        <v>642</v>
      </c>
      <c r="F28" s="17">
        <v>1638</v>
      </c>
      <c r="G28" s="51"/>
    </row>
    <row r="29" spans="1:7" x14ac:dyDescent="0.25">
      <c r="A29" s="18" t="s">
        <v>95</v>
      </c>
      <c r="B29" s="17">
        <v>185</v>
      </c>
      <c r="C29" s="16">
        <v>100</v>
      </c>
      <c r="D29" s="51"/>
      <c r="E29" s="17">
        <v>827</v>
      </c>
      <c r="F29" s="17">
        <v>1738</v>
      </c>
      <c r="G29" s="51"/>
    </row>
    <row r="30" spans="1:7" x14ac:dyDescent="0.25">
      <c r="A30" s="18" t="s">
        <v>100</v>
      </c>
      <c r="B30" s="17">
        <v>204</v>
      </c>
      <c r="C30" s="16">
        <v>127</v>
      </c>
      <c r="D30" s="51"/>
      <c r="E30" s="17">
        <v>1031</v>
      </c>
      <c r="F30" s="17">
        <v>1865</v>
      </c>
      <c r="G30" s="51"/>
    </row>
    <row r="31" spans="1:7" x14ac:dyDescent="0.25">
      <c r="A31" s="18" t="s">
        <v>101</v>
      </c>
      <c r="B31" s="17">
        <v>792</v>
      </c>
      <c r="C31" s="16">
        <v>249</v>
      </c>
      <c r="D31" s="51"/>
      <c r="E31" s="17">
        <v>1823</v>
      </c>
      <c r="F31" s="17">
        <v>2114</v>
      </c>
      <c r="G31" s="51"/>
    </row>
    <row r="32" spans="1:7" x14ac:dyDescent="0.25">
      <c r="A32" s="18" t="s">
        <v>102</v>
      </c>
      <c r="B32" s="17">
        <v>274</v>
      </c>
      <c r="C32" s="16">
        <v>204</v>
      </c>
      <c r="D32" s="51"/>
      <c r="E32" s="17">
        <v>2097</v>
      </c>
      <c r="F32" s="17">
        <v>2318</v>
      </c>
      <c r="G32" s="51"/>
    </row>
    <row r="33" spans="1:7" x14ac:dyDescent="0.25">
      <c r="A33" s="4" t="s">
        <v>107</v>
      </c>
      <c r="B33" s="29">
        <v>505</v>
      </c>
      <c r="C33" s="16">
        <v>492</v>
      </c>
      <c r="D33" s="51"/>
      <c r="E33" s="17">
        <v>2602</v>
      </c>
      <c r="F33" s="17">
        <v>2810</v>
      </c>
      <c r="G33" s="51"/>
    </row>
    <row r="34" spans="1:7" x14ac:dyDescent="0.25">
      <c r="A34" s="4" t="s">
        <v>108</v>
      </c>
      <c r="B34" s="29">
        <v>467</v>
      </c>
      <c r="C34" s="16">
        <v>283</v>
      </c>
      <c r="D34" s="51"/>
      <c r="E34" s="17">
        <v>3069</v>
      </c>
      <c r="F34" s="17">
        <v>3093</v>
      </c>
      <c r="G34" s="51"/>
    </row>
    <row r="35" spans="1:7" x14ac:dyDescent="0.25">
      <c r="A35" s="4" t="s">
        <v>109</v>
      </c>
      <c r="B35" s="29">
        <v>644</v>
      </c>
      <c r="C35" s="16">
        <v>199</v>
      </c>
      <c r="D35" s="52"/>
      <c r="E35" s="17">
        <v>3713</v>
      </c>
      <c r="F35" s="17">
        <f>F34+C35</f>
        <v>3292</v>
      </c>
      <c r="G35" s="52"/>
    </row>
    <row r="38" spans="1:7" x14ac:dyDescent="0.25">
      <c r="A38" s="19" t="s">
        <v>122</v>
      </c>
    </row>
    <row r="39" spans="1:7" x14ac:dyDescent="0.25">
      <c r="A39" s="4" t="s">
        <v>43</v>
      </c>
      <c r="B39" s="4" t="s">
        <v>81</v>
      </c>
      <c r="C39" s="4" t="s">
        <v>82</v>
      </c>
      <c r="D39" s="4" t="s">
        <v>117</v>
      </c>
      <c r="E39" s="4" t="s">
        <v>87</v>
      </c>
      <c r="F39" s="4" t="s">
        <v>88</v>
      </c>
      <c r="G39" s="4" t="s">
        <v>120</v>
      </c>
    </row>
    <row r="40" spans="1:7" x14ac:dyDescent="0.25">
      <c r="A40" s="4" t="s">
        <v>46</v>
      </c>
      <c r="B40" s="17">
        <v>1505</v>
      </c>
      <c r="C40" s="17">
        <v>67954</v>
      </c>
      <c r="D40" s="17">
        <v>1520</v>
      </c>
      <c r="E40" s="17">
        <v>1505</v>
      </c>
      <c r="F40" s="17">
        <v>67954</v>
      </c>
      <c r="G40" s="17">
        <v>1520</v>
      </c>
    </row>
    <row r="41" spans="1:7" x14ac:dyDescent="0.25">
      <c r="A41" s="4" t="s">
        <v>47</v>
      </c>
      <c r="B41" s="17">
        <v>2563</v>
      </c>
      <c r="C41" s="17">
        <v>57540</v>
      </c>
      <c r="D41" s="17">
        <v>1185</v>
      </c>
      <c r="E41" s="17">
        <v>4068</v>
      </c>
      <c r="F41" s="17">
        <v>125494</v>
      </c>
      <c r="G41" s="17">
        <v>2705</v>
      </c>
    </row>
    <row r="42" spans="1:7" x14ac:dyDescent="0.25">
      <c r="A42" s="4" t="s">
        <v>48</v>
      </c>
      <c r="B42" s="17">
        <v>6785</v>
      </c>
      <c r="C42" s="17">
        <v>27123</v>
      </c>
      <c r="D42" s="17">
        <v>1702</v>
      </c>
      <c r="E42" s="17">
        <v>10853</v>
      </c>
      <c r="F42" s="17">
        <v>152617</v>
      </c>
      <c r="G42" s="17">
        <v>4407</v>
      </c>
    </row>
    <row r="43" spans="1:7" x14ac:dyDescent="0.25">
      <c r="A43" s="18" t="s">
        <v>93</v>
      </c>
      <c r="B43" s="17">
        <v>12029</v>
      </c>
      <c r="C43" s="17">
        <v>3934</v>
      </c>
      <c r="D43" s="50"/>
      <c r="E43" s="17">
        <v>22882</v>
      </c>
      <c r="F43" s="17">
        <v>156551</v>
      </c>
      <c r="G43" s="50"/>
    </row>
    <row r="44" spans="1:7" x14ac:dyDescent="0.25">
      <c r="A44" s="18" t="s">
        <v>94</v>
      </c>
      <c r="B44" s="17">
        <v>18057</v>
      </c>
      <c r="C44" s="17">
        <v>1910</v>
      </c>
      <c r="D44" s="51"/>
      <c r="E44" s="17">
        <v>40939</v>
      </c>
      <c r="F44" s="17">
        <v>158461</v>
      </c>
      <c r="G44" s="51"/>
    </row>
    <row r="45" spans="1:7" x14ac:dyDescent="0.25">
      <c r="A45" s="18" t="s">
        <v>95</v>
      </c>
      <c r="B45" s="17">
        <v>31503</v>
      </c>
      <c r="C45" s="17">
        <v>1654</v>
      </c>
      <c r="D45" s="51"/>
      <c r="E45" s="17">
        <v>72442</v>
      </c>
      <c r="F45" s="17">
        <v>160115</v>
      </c>
      <c r="G45" s="51"/>
    </row>
    <row r="46" spans="1:7" x14ac:dyDescent="0.25">
      <c r="A46" s="18" t="s">
        <v>100</v>
      </c>
      <c r="B46" s="32">
        <v>55103</v>
      </c>
      <c r="C46" s="17">
        <v>2047</v>
      </c>
      <c r="D46" s="51"/>
      <c r="E46" s="17">
        <v>127545</v>
      </c>
      <c r="F46" s="17">
        <v>162162</v>
      </c>
      <c r="G46" s="51"/>
    </row>
    <row r="47" spans="1:7" x14ac:dyDescent="0.25">
      <c r="A47" s="18" t="s">
        <v>101</v>
      </c>
      <c r="B47" s="32">
        <v>108635</v>
      </c>
      <c r="C47" s="17">
        <v>3789</v>
      </c>
      <c r="D47" s="51"/>
      <c r="E47" s="17">
        <v>236180</v>
      </c>
      <c r="F47" s="17">
        <v>165951</v>
      </c>
      <c r="G47" s="51"/>
    </row>
    <row r="48" spans="1:7" x14ac:dyDescent="0.25">
      <c r="A48" s="18" t="s">
        <v>102</v>
      </c>
      <c r="B48" s="32">
        <v>147913</v>
      </c>
      <c r="C48" s="17">
        <v>3256</v>
      </c>
      <c r="D48" s="51"/>
      <c r="E48" s="17">
        <v>384093</v>
      </c>
      <c r="F48" s="17">
        <v>169207</v>
      </c>
      <c r="G48" s="51"/>
    </row>
    <row r="49" spans="1:7" x14ac:dyDescent="0.25">
      <c r="A49" s="4" t="s">
        <v>107</v>
      </c>
      <c r="B49" s="32">
        <v>212168</v>
      </c>
      <c r="C49" s="17">
        <v>3570</v>
      </c>
      <c r="D49" s="51"/>
      <c r="E49" s="17">
        <v>596261</v>
      </c>
      <c r="F49" s="17">
        <v>172777</v>
      </c>
      <c r="G49" s="51"/>
    </row>
    <row r="50" spans="1:7" x14ac:dyDescent="0.25">
      <c r="A50" s="4" t="s">
        <v>108</v>
      </c>
      <c r="B50" s="32">
        <v>151716</v>
      </c>
      <c r="C50" s="17">
        <v>2215</v>
      </c>
      <c r="D50" s="51"/>
      <c r="E50" s="17">
        <v>747977</v>
      </c>
      <c r="F50" s="17">
        <v>174992</v>
      </c>
      <c r="G50" s="51"/>
    </row>
    <row r="51" spans="1:7" x14ac:dyDescent="0.25">
      <c r="A51" s="4" t="s">
        <v>109</v>
      </c>
      <c r="B51" s="32">
        <v>109386</v>
      </c>
      <c r="C51" s="47">
        <v>1914</v>
      </c>
      <c r="D51" s="52"/>
      <c r="E51" s="17">
        <v>857363</v>
      </c>
      <c r="F51" s="17">
        <v>176906</v>
      </c>
      <c r="G51" s="52"/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18"/>
  <sheetViews>
    <sheetView workbookViewId="0">
      <selection activeCell="C7" sqref="C7:C9"/>
    </sheetView>
  </sheetViews>
  <sheetFormatPr defaultRowHeight="15" x14ac:dyDescent="0.25"/>
  <cols>
    <col min="2" max="2" width="15.85546875" bestFit="1" customWidth="1"/>
    <col min="3" max="3" width="15.85546875" customWidth="1"/>
    <col min="4" max="4" width="16.85546875" bestFit="1" customWidth="1"/>
    <col min="5" max="5" width="15.7109375" bestFit="1" customWidth="1"/>
  </cols>
  <sheetData>
    <row r="6" spans="1:5" x14ac:dyDescent="0.25">
      <c r="A6" s="4" t="s">
        <v>43</v>
      </c>
      <c r="B6" s="4" t="s">
        <v>103</v>
      </c>
      <c r="C6" s="4" t="s">
        <v>124</v>
      </c>
      <c r="D6" s="4" t="s">
        <v>68</v>
      </c>
      <c r="E6" s="18" t="s">
        <v>114</v>
      </c>
    </row>
    <row r="7" spans="1:5" x14ac:dyDescent="0.25">
      <c r="A7" s="4" t="s">
        <v>46</v>
      </c>
      <c r="B7" s="16">
        <v>504</v>
      </c>
      <c r="C7" s="16">
        <v>48</v>
      </c>
      <c r="D7" s="16">
        <v>504</v>
      </c>
      <c r="E7" s="16">
        <v>48</v>
      </c>
    </row>
    <row r="8" spans="1:5" x14ac:dyDescent="0.25">
      <c r="A8" s="4" t="s">
        <v>47</v>
      </c>
      <c r="B8" s="16">
        <v>502</v>
      </c>
      <c r="C8" s="16">
        <v>50</v>
      </c>
      <c r="D8" s="16">
        <v>1006</v>
      </c>
      <c r="E8" s="16">
        <v>98</v>
      </c>
    </row>
    <row r="9" spans="1:5" x14ac:dyDescent="0.25">
      <c r="A9" s="4" t="s">
        <v>48</v>
      </c>
      <c r="B9" s="16">
        <v>568</v>
      </c>
      <c r="C9" s="16">
        <v>158</v>
      </c>
      <c r="D9" s="16">
        <v>1574</v>
      </c>
      <c r="E9" s="16">
        <v>256</v>
      </c>
    </row>
    <row r="10" spans="1:5" x14ac:dyDescent="0.25">
      <c r="A10" s="18" t="s">
        <v>93</v>
      </c>
      <c r="B10" s="16">
        <v>1090</v>
      </c>
      <c r="C10" s="50"/>
      <c r="D10" s="16">
        <v>2664</v>
      </c>
      <c r="E10" s="50"/>
    </row>
    <row r="11" spans="1:5" x14ac:dyDescent="0.25">
      <c r="A11" s="18" t="s">
        <v>94</v>
      </c>
      <c r="B11" s="16">
        <v>782</v>
      </c>
      <c r="C11" s="51"/>
      <c r="D11" s="16">
        <v>3446</v>
      </c>
      <c r="E11" s="51"/>
    </row>
    <row r="12" spans="1:5" x14ac:dyDescent="0.25">
      <c r="A12" s="18" t="s">
        <v>95</v>
      </c>
      <c r="B12" s="16">
        <v>1508</v>
      </c>
      <c r="C12" s="51"/>
      <c r="D12" s="16">
        <v>4954</v>
      </c>
      <c r="E12" s="51"/>
    </row>
    <row r="13" spans="1:5" x14ac:dyDescent="0.25">
      <c r="A13" s="18" t="s">
        <v>100</v>
      </c>
      <c r="B13" s="16">
        <v>1654</v>
      </c>
      <c r="C13" s="51"/>
      <c r="D13" s="16">
        <v>6608</v>
      </c>
      <c r="E13" s="51"/>
    </row>
    <row r="14" spans="1:5" x14ac:dyDescent="0.25">
      <c r="A14" s="18" t="s">
        <v>101</v>
      </c>
      <c r="B14" s="16">
        <v>2727</v>
      </c>
      <c r="C14" s="51"/>
      <c r="D14" s="16">
        <v>9335</v>
      </c>
      <c r="E14" s="51"/>
    </row>
    <row r="15" spans="1:5" x14ac:dyDescent="0.25">
      <c r="A15" s="18" t="s">
        <v>102</v>
      </c>
      <c r="B15" s="16">
        <v>2935</v>
      </c>
      <c r="C15" s="51"/>
      <c r="D15" s="16">
        <v>12270</v>
      </c>
      <c r="E15" s="51"/>
    </row>
    <row r="16" spans="1:5" x14ac:dyDescent="0.25">
      <c r="A16" s="4" t="s">
        <v>107</v>
      </c>
      <c r="B16" s="16">
        <v>2020</v>
      </c>
      <c r="C16" s="51"/>
      <c r="D16" s="16">
        <v>14290</v>
      </c>
      <c r="E16" s="51"/>
    </row>
    <row r="17" spans="1:5" x14ac:dyDescent="0.25">
      <c r="A17" s="4" t="s">
        <v>108</v>
      </c>
      <c r="B17" s="16">
        <v>993</v>
      </c>
      <c r="C17" s="51"/>
      <c r="D17" s="16">
        <v>15283</v>
      </c>
      <c r="E17" s="51"/>
    </row>
    <row r="18" spans="1:5" x14ac:dyDescent="0.25">
      <c r="A18" s="4" t="s">
        <v>109</v>
      </c>
      <c r="B18" s="16">
        <v>679</v>
      </c>
      <c r="C18" s="52"/>
      <c r="D18" s="16">
        <v>15962</v>
      </c>
      <c r="E18" s="5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48"/>
  <sheetViews>
    <sheetView topLeftCell="A16" workbookViewId="0">
      <selection activeCell="D39" sqref="D39"/>
    </sheetView>
  </sheetViews>
  <sheetFormatPr defaultRowHeight="15" x14ac:dyDescent="0.25"/>
  <cols>
    <col min="2" max="2" width="19.42578125" bestFit="1" customWidth="1"/>
    <col min="3" max="3" width="19.42578125" customWidth="1"/>
    <col min="4" max="4" width="20.42578125" bestFit="1" customWidth="1"/>
    <col min="5" max="5" width="20.7109375" bestFit="1" customWidth="1"/>
    <col min="6" max="6" width="19.42578125" bestFit="1" customWidth="1"/>
    <col min="7" max="7" width="20.42578125" bestFit="1" customWidth="1"/>
    <col min="8" max="8" width="20.7109375" bestFit="1" customWidth="1"/>
  </cols>
  <sheetData>
    <row r="6" spans="1:5" x14ac:dyDescent="0.25">
      <c r="A6" s="4" t="s">
        <v>43</v>
      </c>
      <c r="B6" s="4" t="s">
        <v>78</v>
      </c>
      <c r="C6" s="4" t="s">
        <v>115</v>
      </c>
      <c r="D6" s="4" t="s">
        <v>84</v>
      </c>
      <c r="E6" s="18" t="s">
        <v>118</v>
      </c>
    </row>
    <row r="7" spans="1:5" x14ac:dyDescent="0.25">
      <c r="A7" s="4" t="s">
        <v>46</v>
      </c>
      <c r="B7" s="16" t="s">
        <v>70</v>
      </c>
      <c r="C7" s="16" t="s">
        <v>70</v>
      </c>
      <c r="D7" s="33" t="str">
        <f>B7</f>
        <v>n/a</v>
      </c>
      <c r="E7" s="16" t="s">
        <v>70</v>
      </c>
    </row>
    <row r="8" spans="1:5" x14ac:dyDescent="0.25">
      <c r="A8" s="4" t="s">
        <v>47</v>
      </c>
      <c r="B8" s="16">
        <v>638</v>
      </c>
      <c r="C8" s="16" t="s">
        <v>70</v>
      </c>
      <c r="D8" s="17">
        <f>B8</f>
        <v>638</v>
      </c>
      <c r="E8" s="16" t="s">
        <v>70</v>
      </c>
    </row>
    <row r="9" spans="1:5" x14ac:dyDescent="0.25">
      <c r="A9" s="4" t="s">
        <v>48</v>
      </c>
      <c r="B9" s="16">
        <v>415</v>
      </c>
      <c r="C9" s="16" t="s">
        <v>70</v>
      </c>
      <c r="D9" s="17">
        <f t="shared" ref="D9:D14" si="0">B9+D8</f>
        <v>1053</v>
      </c>
      <c r="E9" s="16" t="s">
        <v>70</v>
      </c>
    </row>
    <row r="10" spans="1:5" x14ac:dyDescent="0.25">
      <c r="A10" s="18" t="s">
        <v>93</v>
      </c>
      <c r="B10" s="16">
        <v>289</v>
      </c>
      <c r="C10" s="50"/>
      <c r="D10" s="17">
        <f t="shared" si="0"/>
        <v>1342</v>
      </c>
      <c r="E10" s="50"/>
    </row>
    <row r="11" spans="1:5" x14ac:dyDescent="0.25">
      <c r="A11" s="18" t="s">
        <v>94</v>
      </c>
      <c r="B11" s="16">
        <v>466</v>
      </c>
      <c r="C11" s="51"/>
      <c r="D11" s="17">
        <f t="shared" si="0"/>
        <v>1808</v>
      </c>
      <c r="E11" s="51"/>
    </row>
    <row r="12" spans="1:5" x14ac:dyDescent="0.25">
      <c r="A12" s="18" t="s">
        <v>95</v>
      </c>
      <c r="B12" s="16">
        <v>668</v>
      </c>
      <c r="C12" s="51"/>
      <c r="D12" s="17">
        <f t="shared" si="0"/>
        <v>2476</v>
      </c>
      <c r="E12" s="51"/>
    </row>
    <row r="13" spans="1:5" x14ac:dyDescent="0.25">
      <c r="A13" s="18" t="s">
        <v>100</v>
      </c>
      <c r="B13" s="16">
        <v>1328</v>
      </c>
      <c r="C13" s="51"/>
      <c r="D13" s="17">
        <f t="shared" si="0"/>
        <v>3804</v>
      </c>
      <c r="E13" s="51"/>
    </row>
    <row r="14" spans="1:5" x14ac:dyDescent="0.25">
      <c r="A14" s="18" t="s">
        <v>101</v>
      </c>
      <c r="B14" s="16">
        <v>0</v>
      </c>
      <c r="C14" s="51"/>
      <c r="D14" s="17">
        <f t="shared" si="0"/>
        <v>3804</v>
      </c>
      <c r="E14" s="51"/>
    </row>
    <row r="15" spans="1:5" x14ac:dyDescent="0.25">
      <c r="A15" s="18" t="s">
        <v>102</v>
      </c>
      <c r="B15" s="16">
        <v>1167</v>
      </c>
      <c r="C15" s="51"/>
      <c r="D15" s="33">
        <v>4971</v>
      </c>
      <c r="E15" s="51"/>
    </row>
    <row r="16" spans="1:5" x14ac:dyDescent="0.25">
      <c r="A16" s="4" t="s">
        <v>107</v>
      </c>
      <c r="B16" s="16">
        <v>0</v>
      </c>
      <c r="C16" s="51"/>
      <c r="D16" s="33">
        <v>4971</v>
      </c>
      <c r="E16" s="51"/>
    </row>
    <row r="17" spans="1:5" x14ac:dyDescent="0.25">
      <c r="A17" s="4" t="s">
        <v>108</v>
      </c>
      <c r="B17" s="16">
        <v>1855</v>
      </c>
      <c r="C17" s="51"/>
      <c r="D17" s="32">
        <v>6826</v>
      </c>
      <c r="E17" s="51"/>
    </row>
    <row r="18" spans="1:5" x14ac:dyDescent="0.25">
      <c r="A18" s="4" t="s">
        <v>109</v>
      </c>
      <c r="B18" s="16">
        <v>1336</v>
      </c>
      <c r="C18" s="52"/>
      <c r="D18" s="32">
        <f>D17+B18</f>
        <v>8162</v>
      </c>
      <c r="E18" s="52"/>
    </row>
    <row r="21" spans="1:5" x14ac:dyDescent="0.25">
      <c r="A21" s="4" t="s">
        <v>43</v>
      </c>
      <c r="B21" s="4" t="s">
        <v>80</v>
      </c>
      <c r="C21" s="4" t="s">
        <v>116</v>
      </c>
      <c r="D21" s="4" t="s">
        <v>86</v>
      </c>
      <c r="E21" s="18" t="s">
        <v>119</v>
      </c>
    </row>
    <row r="22" spans="1:5" x14ac:dyDescent="0.25">
      <c r="A22" s="4" t="s">
        <v>46</v>
      </c>
      <c r="B22" s="16" t="s">
        <v>70</v>
      </c>
      <c r="C22" s="16" t="s">
        <v>70</v>
      </c>
      <c r="D22" s="33" t="str">
        <f>B22</f>
        <v>n/a</v>
      </c>
      <c r="E22" s="16" t="s">
        <v>70</v>
      </c>
    </row>
    <row r="23" spans="1:5" x14ac:dyDescent="0.25">
      <c r="A23" s="4" t="s">
        <v>47</v>
      </c>
      <c r="B23" s="16">
        <v>761</v>
      </c>
      <c r="C23" s="16" t="s">
        <v>70</v>
      </c>
      <c r="D23" s="17">
        <f>B23</f>
        <v>761</v>
      </c>
      <c r="E23" s="16" t="s">
        <v>70</v>
      </c>
    </row>
    <row r="24" spans="1:5" x14ac:dyDescent="0.25">
      <c r="A24" s="4" t="s">
        <v>48</v>
      </c>
      <c r="B24" s="16">
        <v>246</v>
      </c>
      <c r="C24" s="16" t="s">
        <v>70</v>
      </c>
      <c r="D24" s="17">
        <f t="shared" ref="D24:D29" si="1">B24+D23</f>
        <v>1007</v>
      </c>
      <c r="E24" s="16" t="s">
        <v>70</v>
      </c>
    </row>
    <row r="25" spans="1:5" x14ac:dyDescent="0.25">
      <c r="A25" s="18" t="s">
        <v>93</v>
      </c>
      <c r="B25" s="16">
        <f>460+339</f>
        <v>799</v>
      </c>
      <c r="C25" s="50"/>
      <c r="D25" s="17">
        <f t="shared" si="1"/>
        <v>1806</v>
      </c>
      <c r="E25" s="50"/>
    </row>
    <row r="26" spans="1:5" x14ac:dyDescent="0.25">
      <c r="A26" s="18" t="s">
        <v>94</v>
      </c>
      <c r="B26" s="16">
        <v>0</v>
      </c>
      <c r="C26" s="51"/>
      <c r="D26" s="17">
        <f t="shared" si="1"/>
        <v>1806</v>
      </c>
      <c r="E26" s="51"/>
    </row>
    <row r="27" spans="1:5" x14ac:dyDescent="0.25">
      <c r="A27" s="18" t="s">
        <v>95</v>
      </c>
      <c r="B27" s="16">
        <v>324</v>
      </c>
      <c r="C27" s="51"/>
      <c r="D27" s="17">
        <f t="shared" si="1"/>
        <v>2130</v>
      </c>
      <c r="E27" s="51"/>
    </row>
    <row r="28" spans="1:5" x14ac:dyDescent="0.25">
      <c r="A28" s="18" t="s">
        <v>100</v>
      </c>
      <c r="B28" s="16">
        <v>599</v>
      </c>
      <c r="C28" s="51"/>
      <c r="D28" s="17">
        <f t="shared" si="1"/>
        <v>2729</v>
      </c>
      <c r="E28" s="51"/>
    </row>
    <row r="29" spans="1:5" x14ac:dyDescent="0.25">
      <c r="A29" s="18" t="s">
        <v>101</v>
      </c>
      <c r="B29" s="16">
        <v>317</v>
      </c>
      <c r="C29" s="51"/>
      <c r="D29" s="17">
        <f t="shared" si="1"/>
        <v>3046</v>
      </c>
      <c r="E29" s="51"/>
    </row>
    <row r="30" spans="1:5" x14ac:dyDescent="0.25">
      <c r="A30" s="18" t="s">
        <v>102</v>
      </c>
      <c r="B30" s="16">
        <v>656</v>
      </c>
      <c r="C30" s="51"/>
      <c r="D30" s="33">
        <v>3702</v>
      </c>
      <c r="E30" s="51"/>
    </row>
    <row r="31" spans="1:5" x14ac:dyDescent="0.25">
      <c r="A31" s="4" t="s">
        <v>107</v>
      </c>
      <c r="B31" s="16">
        <v>0</v>
      </c>
      <c r="C31" s="51"/>
      <c r="D31" s="33">
        <v>3702</v>
      </c>
      <c r="E31" s="51"/>
    </row>
    <row r="32" spans="1:5" x14ac:dyDescent="0.25">
      <c r="A32" s="4" t="s">
        <v>108</v>
      </c>
      <c r="B32" s="16">
        <v>1382</v>
      </c>
      <c r="C32" s="51"/>
      <c r="D32" s="32">
        <v>5084</v>
      </c>
      <c r="E32" s="51"/>
    </row>
    <row r="33" spans="1:5" x14ac:dyDescent="0.25">
      <c r="A33" s="4" t="s">
        <v>109</v>
      </c>
      <c r="B33" s="16">
        <v>0</v>
      </c>
      <c r="C33" s="52"/>
      <c r="D33" s="32">
        <v>5084</v>
      </c>
      <c r="E33" s="52"/>
    </row>
    <row r="36" spans="1:5" x14ac:dyDescent="0.25">
      <c r="A36" s="4" t="s">
        <v>43</v>
      </c>
      <c r="B36" s="4" t="s">
        <v>82</v>
      </c>
      <c r="C36" s="4" t="s">
        <v>117</v>
      </c>
      <c r="D36" s="4" t="s">
        <v>88</v>
      </c>
      <c r="E36" s="18" t="s">
        <v>120</v>
      </c>
    </row>
    <row r="37" spans="1:5" x14ac:dyDescent="0.25">
      <c r="A37" s="4" t="s">
        <v>46</v>
      </c>
      <c r="B37" s="33" t="s">
        <v>70</v>
      </c>
      <c r="C37" s="16" t="s">
        <v>70</v>
      </c>
      <c r="D37" s="33" t="str">
        <f>B37</f>
        <v>n/a</v>
      </c>
      <c r="E37" s="16" t="s">
        <v>70</v>
      </c>
    </row>
    <row r="38" spans="1:5" x14ac:dyDescent="0.25">
      <c r="A38" s="4" t="s">
        <v>47</v>
      </c>
      <c r="B38" s="17">
        <f t="shared" ref="B38:B44" si="2">+B8+B23</f>
        <v>1399</v>
      </c>
      <c r="C38" s="16" t="s">
        <v>70</v>
      </c>
      <c r="D38" s="17">
        <f>B38</f>
        <v>1399</v>
      </c>
      <c r="E38" s="16" t="s">
        <v>70</v>
      </c>
    </row>
    <row r="39" spans="1:5" x14ac:dyDescent="0.25">
      <c r="A39" s="4" t="s">
        <v>48</v>
      </c>
      <c r="B39" s="17">
        <f t="shared" si="2"/>
        <v>661</v>
      </c>
      <c r="C39" s="16" t="s">
        <v>70</v>
      </c>
      <c r="D39" s="17">
        <f t="shared" ref="D39:D44" si="3">B39+D38</f>
        <v>2060</v>
      </c>
      <c r="E39" s="16" t="s">
        <v>70</v>
      </c>
    </row>
    <row r="40" spans="1:5" x14ac:dyDescent="0.25">
      <c r="A40" s="18" t="s">
        <v>93</v>
      </c>
      <c r="B40" s="17">
        <f t="shared" si="2"/>
        <v>1088</v>
      </c>
      <c r="C40" s="50"/>
      <c r="D40" s="17">
        <f t="shared" si="3"/>
        <v>3148</v>
      </c>
      <c r="E40" s="50"/>
    </row>
    <row r="41" spans="1:5" x14ac:dyDescent="0.25">
      <c r="A41" s="18" t="s">
        <v>94</v>
      </c>
      <c r="B41" s="17">
        <f t="shared" si="2"/>
        <v>466</v>
      </c>
      <c r="C41" s="51"/>
      <c r="D41" s="17">
        <f t="shared" si="3"/>
        <v>3614</v>
      </c>
      <c r="E41" s="51"/>
    </row>
    <row r="42" spans="1:5" x14ac:dyDescent="0.25">
      <c r="A42" s="18" t="s">
        <v>95</v>
      </c>
      <c r="B42" s="17">
        <f t="shared" si="2"/>
        <v>992</v>
      </c>
      <c r="C42" s="51"/>
      <c r="D42" s="17">
        <f t="shared" si="3"/>
        <v>4606</v>
      </c>
      <c r="E42" s="51"/>
    </row>
    <row r="43" spans="1:5" x14ac:dyDescent="0.25">
      <c r="A43" s="18" t="s">
        <v>100</v>
      </c>
      <c r="B43" s="17">
        <f t="shared" si="2"/>
        <v>1927</v>
      </c>
      <c r="C43" s="51"/>
      <c r="D43" s="17">
        <f t="shared" si="3"/>
        <v>6533</v>
      </c>
      <c r="E43" s="51"/>
    </row>
    <row r="44" spans="1:5" x14ac:dyDescent="0.25">
      <c r="A44" s="18" t="s">
        <v>101</v>
      </c>
      <c r="B44" s="17">
        <f t="shared" si="2"/>
        <v>317</v>
      </c>
      <c r="C44" s="51"/>
      <c r="D44" s="17">
        <f t="shared" si="3"/>
        <v>6850</v>
      </c>
      <c r="E44" s="51"/>
    </row>
    <row r="45" spans="1:5" x14ac:dyDescent="0.25">
      <c r="A45" s="18" t="s">
        <v>102</v>
      </c>
      <c r="B45" s="33">
        <v>1823</v>
      </c>
      <c r="C45" s="51"/>
      <c r="D45" s="33">
        <v>8673</v>
      </c>
      <c r="E45" s="51"/>
    </row>
    <row r="46" spans="1:5" x14ac:dyDescent="0.25">
      <c r="A46" s="4" t="s">
        <v>107</v>
      </c>
      <c r="B46" s="16">
        <v>0</v>
      </c>
      <c r="C46" s="51"/>
      <c r="D46" s="33">
        <v>8673</v>
      </c>
      <c r="E46" s="51"/>
    </row>
    <row r="47" spans="1:5" x14ac:dyDescent="0.25">
      <c r="A47" s="4" t="s">
        <v>108</v>
      </c>
      <c r="B47" s="32">
        <v>3237</v>
      </c>
      <c r="C47" s="51"/>
      <c r="D47" s="32">
        <v>11910</v>
      </c>
      <c r="E47" s="51"/>
    </row>
    <row r="48" spans="1:5" x14ac:dyDescent="0.25">
      <c r="A48" s="4" t="s">
        <v>109</v>
      </c>
      <c r="B48" s="16">
        <v>1336</v>
      </c>
      <c r="C48" s="52"/>
      <c r="D48" s="32">
        <f>D47+B48</f>
        <v>13246</v>
      </c>
      <c r="E48" s="5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66"/>
  <sheetViews>
    <sheetView topLeftCell="A4" zoomScaleNormal="100" workbookViewId="0">
      <selection activeCell="E19" sqref="E19:E21"/>
    </sheetView>
  </sheetViews>
  <sheetFormatPr defaultRowHeight="15" x14ac:dyDescent="0.25"/>
  <cols>
    <col min="6" max="6" width="16" bestFit="1" customWidth="1"/>
    <col min="7" max="8" width="15.7109375" bestFit="1" customWidth="1"/>
  </cols>
  <sheetData>
    <row r="5" spans="1:8" ht="15.75" thickBot="1" x14ac:dyDescent="0.3"/>
    <row r="6" spans="1:8" ht="15.75" thickBot="1" x14ac:dyDescent="0.3">
      <c r="A6" s="6" t="s">
        <v>59</v>
      </c>
      <c r="B6" s="7" t="s">
        <v>43</v>
      </c>
      <c r="C6" s="7">
        <v>2015</v>
      </c>
      <c r="D6" s="7">
        <v>2016</v>
      </c>
      <c r="E6" s="7">
        <v>2017</v>
      </c>
      <c r="F6" s="7" t="s">
        <v>45</v>
      </c>
      <c r="G6" s="7" t="s">
        <v>68</v>
      </c>
      <c r="H6" s="7" t="s">
        <v>114</v>
      </c>
    </row>
    <row r="7" spans="1:8" x14ac:dyDescent="0.25">
      <c r="A7" s="8" t="s">
        <v>64</v>
      </c>
      <c r="B7" s="9" t="s">
        <v>46</v>
      </c>
      <c r="C7" s="21" t="s">
        <v>70</v>
      </c>
      <c r="D7" s="23">
        <v>53436</v>
      </c>
      <c r="E7" s="22">
        <v>2</v>
      </c>
      <c r="F7" s="23" t="s">
        <v>70</v>
      </c>
      <c r="G7" s="23">
        <v>53436</v>
      </c>
      <c r="H7" s="38">
        <v>2</v>
      </c>
    </row>
    <row r="8" spans="1:8" x14ac:dyDescent="0.25">
      <c r="A8" s="10" t="s">
        <v>64</v>
      </c>
      <c r="B8" s="1" t="s">
        <v>47</v>
      </c>
      <c r="C8" s="24" t="s">
        <v>70</v>
      </c>
      <c r="D8" s="26">
        <v>34404</v>
      </c>
      <c r="E8" s="25">
        <v>56</v>
      </c>
      <c r="F8" s="26" t="s">
        <v>70</v>
      </c>
      <c r="G8" s="26">
        <v>87840</v>
      </c>
      <c r="H8" s="38">
        <v>58</v>
      </c>
    </row>
    <row r="9" spans="1:8" x14ac:dyDescent="0.25">
      <c r="A9" s="10" t="s">
        <v>64</v>
      </c>
      <c r="B9" s="1" t="s">
        <v>48</v>
      </c>
      <c r="C9" s="24" t="s">
        <v>70</v>
      </c>
      <c r="D9" s="26">
        <v>1783</v>
      </c>
      <c r="E9" s="25">
        <v>14</v>
      </c>
      <c r="F9" s="26" t="s">
        <v>70</v>
      </c>
      <c r="G9" s="26">
        <v>89623</v>
      </c>
      <c r="H9" s="38">
        <v>72</v>
      </c>
    </row>
    <row r="10" spans="1:8" x14ac:dyDescent="0.25">
      <c r="A10" s="10" t="s">
        <v>64</v>
      </c>
      <c r="B10" s="2" t="s">
        <v>93</v>
      </c>
      <c r="C10" s="24" t="s">
        <v>70</v>
      </c>
      <c r="D10" s="26">
        <v>0</v>
      </c>
      <c r="E10" s="48"/>
      <c r="F10" s="26" t="s">
        <v>70</v>
      </c>
      <c r="G10" s="26">
        <v>89623</v>
      </c>
      <c r="H10" s="48"/>
    </row>
    <row r="11" spans="1:8" x14ac:dyDescent="0.25">
      <c r="A11" s="10" t="s">
        <v>64</v>
      </c>
      <c r="B11" s="2" t="s">
        <v>94</v>
      </c>
      <c r="C11" s="24" t="s">
        <v>70</v>
      </c>
      <c r="D11" s="26">
        <v>47</v>
      </c>
      <c r="E11" s="48"/>
      <c r="F11" s="26" t="s">
        <v>70</v>
      </c>
      <c r="G11" s="26">
        <v>89670</v>
      </c>
      <c r="H11" s="48"/>
    </row>
    <row r="12" spans="1:8" x14ac:dyDescent="0.25">
      <c r="A12" s="10" t="s">
        <v>64</v>
      </c>
      <c r="B12" s="2" t="s">
        <v>95</v>
      </c>
      <c r="C12" s="24" t="s">
        <v>70</v>
      </c>
      <c r="D12" s="26">
        <v>0</v>
      </c>
      <c r="E12" s="48"/>
      <c r="F12" s="26" t="s">
        <v>70</v>
      </c>
      <c r="G12" s="26">
        <v>89670</v>
      </c>
      <c r="H12" s="48"/>
    </row>
    <row r="13" spans="1:8" x14ac:dyDescent="0.25">
      <c r="A13" s="10" t="s">
        <v>64</v>
      </c>
      <c r="B13" s="2" t="s">
        <v>100</v>
      </c>
      <c r="C13" s="24" t="s">
        <v>70</v>
      </c>
      <c r="D13" s="26">
        <v>12</v>
      </c>
      <c r="E13" s="48"/>
      <c r="F13" s="26" t="s">
        <v>70</v>
      </c>
      <c r="G13" s="26">
        <v>89682</v>
      </c>
      <c r="H13" s="48"/>
    </row>
    <row r="14" spans="1:8" x14ac:dyDescent="0.25">
      <c r="A14" s="10" t="s">
        <v>64</v>
      </c>
      <c r="B14" s="2" t="s">
        <v>101</v>
      </c>
      <c r="C14" s="24" t="s">
        <v>70</v>
      </c>
      <c r="D14" s="26">
        <v>9</v>
      </c>
      <c r="E14" s="48"/>
      <c r="F14" s="26">
        <v>52757</v>
      </c>
      <c r="G14" s="26">
        <v>89691</v>
      </c>
      <c r="H14" s="48"/>
    </row>
    <row r="15" spans="1:8" x14ac:dyDescent="0.25">
      <c r="A15" s="10" t="s">
        <v>64</v>
      </c>
      <c r="B15" s="2" t="s">
        <v>102</v>
      </c>
      <c r="C15" s="28">
        <v>49996</v>
      </c>
      <c r="D15" s="26">
        <v>7</v>
      </c>
      <c r="E15" s="48"/>
      <c r="F15" s="26">
        <v>102753</v>
      </c>
      <c r="G15" s="26">
        <v>89698</v>
      </c>
      <c r="H15" s="48"/>
    </row>
    <row r="16" spans="1:8" x14ac:dyDescent="0.25">
      <c r="A16" s="10" t="s">
        <v>64</v>
      </c>
      <c r="B16" s="2" t="s">
        <v>107</v>
      </c>
      <c r="C16" s="28">
        <v>87204</v>
      </c>
      <c r="D16" s="26">
        <v>66</v>
      </c>
      <c r="E16" s="48"/>
      <c r="F16" s="26">
        <v>189957</v>
      </c>
      <c r="G16" s="26">
        <v>89764</v>
      </c>
      <c r="H16" s="48"/>
    </row>
    <row r="17" spans="1:8" x14ac:dyDescent="0.25">
      <c r="A17" s="10" t="s">
        <v>64</v>
      </c>
      <c r="B17" s="2" t="s">
        <v>108</v>
      </c>
      <c r="C17" s="28">
        <v>102776</v>
      </c>
      <c r="D17" s="26">
        <v>7</v>
      </c>
      <c r="E17" s="48"/>
      <c r="F17" s="26">
        <v>292733</v>
      </c>
      <c r="G17" s="26">
        <v>89771</v>
      </c>
      <c r="H17" s="48"/>
    </row>
    <row r="18" spans="1:8" ht="15.75" thickBot="1" x14ac:dyDescent="0.3">
      <c r="A18" s="55" t="s">
        <v>64</v>
      </c>
      <c r="B18" s="56" t="s">
        <v>109</v>
      </c>
      <c r="C18" s="64">
        <v>95500</v>
      </c>
      <c r="D18" s="57">
        <v>0</v>
      </c>
      <c r="E18" s="58"/>
      <c r="F18" s="57">
        <v>388233</v>
      </c>
      <c r="G18" s="57">
        <v>89771</v>
      </c>
      <c r="H18" s="58"/>
    </row>
    <row r="19" spans="1:8" x14ac:dyDescent="0.25">
      <c r="A19" s="59" t="s">
        <v>66</v>
      </c>
      <c r="B19" s="60" t="s">
        <v>46</v>
      </c>
      <c r="C19" s="61">
        <v>14647</v>
      </c>
      <c r="D19" s="62">
        <v>543</v>
      </c>
      <c r="E19" s="63">
        <v>133</v>
      </c>
      <c r="F19" s="62">
        <v>14647</v>
      </c>
      <c r="G19" s="62">
        <v>543</v>
      </c>
      <c r="H19" s="62">
        <v>133</v>
      </c>
    </row>
    <row r="20" spans="1:8" x14ac:dyDescent="0.25">
      <c r="A20" s="10" t="s">
        <v>66</v>
      </c>
      <c r="B20" s="1" t="s">
        <v>47</v>
      </c>
      <c r="C20" s="24">
        <v>17384</v>
      </c>
      <c r="D20" s="28">
        <v>2398</v>
      </c>
      <c r="E20" s="27">
        <v>166</v>
      </c>
      <c r="F20" s="28">
        <v>32031</v>
      </c>
      <c r="G20" s="28">
        <v>2941</v>
      </c>
      <c r="H20" s="1">
        <v>299</v>
      </c>
    </row>
    <row r="21" spans="1:8" x14ac:dyDescent="0.25">
      <c r="A21" s="10" t="s">
        <v>66</v>
      </c>
      <c r="B21" s="1" t="s">
        <v>48</v>
      </c>
      <c r="C21" s="24">
        <v>5975</v>
      </c>
      <c r="D21" s="28">
        <v>3412</v>
      </c>
      <c r="E21" s="27">
        <v>37</v>
      </c>
      <c r="F21" s="28">
        <v>38006</v>
      </c>
      <c r="G21" s="28">
        <v>6353</v>
      </c>
      <c r="H21" s="1">
        <v>336</v>
      </c>
    </row>
    <row r="22" spans="1:8" x14ac:dyDescent="0.25">
      <c r="A22" s="10" t="s">
        <v>66</v>
      </c>
      <c r="B22" s="2" t="s">
        <v>93</v>
      </c>
      <c r="C22" s="24">
        <v>8224</v>
      </c>
      <c r="D22" s="28">
        <v>3946</v>
      </c>
      <c r="E22" s="48"/>
      <c r="F22" s="28">
        <v>46230</v>
      </c>
      <c r="G22" s="28">
        <v>10299</v>
      </c>
      <c r="H22" s="48"/>
    </row>
    <row r="23" spans="1:8" x14ac:dyDescent="0.25">
      <c r="A23" s="10" t="s">
        <v>66</v>
      </c>
      <c r="B23" s="2" t="s">
        <v>94</v>
      </c>
      <c r="C23" s="24">
        <v>11606</v>
      </c>
      <c r="D23" s="28">
        <v>3463</v>
      </c>
      <c r="E23" s="48"/>
      <c r="F23" s="28">
        <v>57836</v>
      </c>
      <c r="G23" s="28">
        <v>13762</v>
      </c>
      <c r="H23" s="48"/>
    </row>
    <row r="24" spans="1:8" x14ac:dyDescent="0.25">
      <c r="A24" s="10" t="s">
        <v>66</v>
      </c>
      <c r="B24" s="2" t="s">
        <v>95</v>
      </c>
      <c r="C24" s="24">
        <v>19546</v>
      </c>
      <c r="D24" s="28">
        <v>3768</v>
      </c>
      <c r="E24" s="48"/>
      <c r="F24" s="28">
        <v>77382</v>
      </c>
      <c r="G24" s="28">
        <v>17530</v>
      </c>
      <c r="H24" s="48"/>
    </row>
    <row r="25" spans="1:8" x14ac:dyDescent="0.25">
      <c r="A25" s="10" t="s">
        <v>66</v>
      </c>
      <c r="B25" s="2" t="s">
        <v>100</v>
      </c>
      <c r="C25" s="24">
        <v>38059</v>
      </c>
      <c r="D25" s="28">
        <v>573</v>
      </c>
      <c r="E25" s="48"/>
      <c r="F25" s="28">
        <v>115441</v>
      </c>
      <c r="G25" s="28">
        <v>18103</v>
      </c>
      <c r="H25" s="48"/>
    </row>
    <row r="26" spans="1:8" x14ac:dyDescent="0.25">
      <c r="A26" s="10" t="s">
        <v>66</v>
      </c>
      <c r="B26" s="2" t="s">
        <v>101</v>
      </c>
      <c r="C26" s="24">
        <v>57938</v>
      </c>
      <c r="D26" s="28">
        <v>346</v>
      </c>
      <c r="E26" s="48"/>
      <c r="F26" s="28">
        <v>173379</v>
      </c>
      <c r="G26" s="28">
        <v>18449</v>
      </c>
      <c r="H26" s="48"/>
    </row>
    <row r="27" spans="1:8" x14ac:dyDescent="0.25">
      <c r="A27" s="10" t="s">
        <v>66</v>
      </c>
      <c r="B27" s="2" t="s">
        <v>102</v>
      </c>
      <c r="C27" s="24">
        <v>138396</v>
      </c>
      <c r="D27" s="28">
        <v>152</v>
      </c>
      <c r="E27" s="48"/>
      <c r="F27" s="28">
        <v>311775</v>
      </c>
      <c r="G27" s="28">
        <v>18601</v>
      </c>
      <c r="H27" s="48"/>
    </row>
    <row r="28" spans="1:8" x14ac:dyDescent="0.25">
      <c r="A28" s="10" t="s">
        <v>66</v>
      </c>
      <c r="B28" s="2" t="s">
        <v>107</v>
      </c>
      <c r="C28" s="24">
        <v>99155</v>
      </c>
      <c r="D28" s="28">
        <v>164</v>
      </c>
      <c r="E28" s="48"/>
      <c r="F28" s="28">
        <v>410930</v>
      </c>
      <c r="G28" s="28">
        <v>18765</v>
      </c>
      <c r="H28" s="48"/>
    </row>
    <row r="29" spans="1:8" x14ac:dyDescent="0.25">
      <c r="A29" s="10" t="s">
        <v>66</v>
      </c>
      <c r="B29" s="2" t="s">
        <v>108</v>
      </c>
      <c r="C29" s="24">
        <v>315</v>
      </c>
      <c r="D29" s="28">
        <v>189</v>
      </c>
      <c r="E29" s="48"/>
      <c r="F29" s="28">
        <v>411245</v>
      </c>
      <c r="G29" s="28">
        <v>18954</v>
      </c>
      <c r="H29" s="48"/>
    </row>
    <row r="30" spans="1:8" ht="15.75" thickBot="1" x14ac:dyDescent="0.3">
      <c r="A30" s="55" t="s">
        <v>66</v>
      </c>
      <c r="B30" s="56" t="s">
        <v>109</v>
      </c>
      <c r="C30" s="64">
        <v>270</v>
      </c>
      <c r="D30" s="57">
        <v>267</v>
      </c>
      <c r="E30" s="58"/>
      <c r="F30" s="57">
        <v>411515</v>
      </c>
      <c r="G30" s="57">
        <v>19221</v>
      </c>
      <c r="H30" s="58"/>
    </row>
    <row r="31" spans="1:8" x14ac:dyDescent="0.25">
      <c r="A31" s="10" t="s">
        <v>63</v>
      </c>
      <c r="B31" s="1" t="s">
        <v>46</v>
      </c>
      <c r="C31" s="24">
        <v>2427</v>
      </c>
      <c r="D31" s="26">
        <v>58464</v>
      </c>
      <c r="E31" s="25">
        <v>0</v>
      </c>
      <c r="F31" s="26">
        <v>2427</v>
      </c>
      <c r="G31" s="28">
        <v>58464</v>
      </c>
      <c r="H31" s="28">
        <v>0</v>
      </c>
    </row>
    <row r="32" spans="1:8" x14ac:dyDescent="0.25">
      <c r="A32" s="10" t="s">
        <v>63</v>
      </c>
      <c r="B32" s="1" t="s">
        <v>47</v>
      </c>
      <c r="C32" s="24">
        <v>2544</v>
      </c>
      <c r="D32" s="26">
        <v>36141</v>
      </c>
      <c r="E32" s="25">
        <v>0</v>
      </c>
      <c r="F32" s="26">
        <v>4971</v>
      </c>
      <c r="G32" s="28">
        <v>94605</v>
      </c>
      <c r="H32" s="28">
        <v>0</v>
      </c>
    </row>
    <row r="33" spans="1:8" x14ac:dyDescent="0.25">
      <c r="A33" s="10" t="s">
        <v>63</v>
      </c>
      <c r="B33" s="2" t="s">
        <v>48</v>
      </c>
      <c r="C33" s="28">
        <v>3821</v>
      </c>
      <c r="D33" s="26">
        <v>1512</v>
      </c>
      <c r="E33" s="25">
        <v>0</v>
      </c>
      <c r="F33" s="26">
        <v>8792</v>
      </c>
      <c r="G33" s="28">
        <v>96117</v>
      </c>
      <c r="H33" s="28">
        <v>0</v>
      </c>
    </row>
    <row r="34" spans="1:8" x14ac:dyDescent="0.25">
      <c r="A34" s="10" t="s">
        <v>63</v>
      </c>
      <c r="B34" s="2" t="s">
        <v>93</v>
      </c>
      <c r="C34" s="28">
        <v>4439</v>
      </c>
      <c r="D34" s="26">
        <v>18</v>
      </c>
      <c r="E34" s="48"/>
      <c r="F34" s="26">
        <v>13231</v>
      </c>
      <c r="G34" s="28">
        <v>96135</v>
      </c>
      <c r="H34" s="48"/>
    </row>
    <row r="35" spans="1:8" x14ac:dyDescent="0.25">
      <c r="A35" s="10" t="s">
        <v>63</v>
      </c>
      <c r="B35" s="2" t="s">
        <v>94</v>
      </c>
      <c r="C35" s="28">
        <v>9894</v>
      </c>
      <c r="D35" s="26">
        <v>367</v>
      </c>
      <c r="E35" s="48"/>
      <c r="F35" s="26">
        <v>23125</v>
      </c>
      <c r="G35" s="28">
        <v>96502</v>
      </c>
      <c r="H35" s="48"/>
    </row>
    <row r="36" spans="1:8" x14ac:dyDescent="0.25">
      <c r="A36" s="10" t="s">
        <v>63</v>
      </c>
      <c r="B36" s="2" t="s">
        <v>95</v>
      </c>
      <c r="C36" s="28">
        <v>15689</v>
      </c>
      <c r="D36" s="26">
        <v>904</v>
      </c>
      <c r="E36" s="48"/>
      <c r="F36" s="26">
        <v>38814</v>
      </c>
      <c r="G36" s="28">
        <v>97406</v>
      </c>
      <c r="H36" s="48"/>
    </row>
    <row r="37" spans="1:8" x14ac:dyDescent="0.25">
      <c r="A37" s="10" t="s">
        <v>63</v>
      </c>
      <c r="B37" s="2" t="s">
        <v>100</v>
      </c>
      <c r="C37" s="28">
        <v>29146</v>
      </c>
      <c r="D37" s="26">
        <v>525</v>
      </c>
      <c r="E37" s="48"/>
      <c r="F37" s="26">
        <v>67960</v>
      </c>
      <c r="G37" s="28">
        <v>97931</v>
      </c>
      <c r="H37" s="48"/>
    </row>
    <row r="38" spans="1:8" x14ac:dyDescent="0.25">
      <c r="A38" s="10" t="s">
        <v>63</v>
      </c>
      <c r="B38" s="2" t="s">
        <v>101</v>
      </c>
      <c r="C38" s="28">
        <v>37459</v>
      </c>
      <c r="D38" s="26">
        <v>603</v>
      </c>
      <c r="E38" s="48"/>
      <c r="F38" s="26">
        <v>105419</v>
      </c>
      <c r="G38" s="28">
        <v>98534</v>
      </c>
      <c r="H38" s="48"/>
    </row>
    <row r="39" spans="1:8" x14ac:dyDescent="0.25">
      <c r="A39" s="10" t="s">
        <v>63</v>
      </c>
      <c r="B39" s="2" t="s">
        <v>102</v>
      </c>
      <c r="C39" s="28">
        <v>51048</v>
      </c>
      <c r="D39" s="26">
        <v>236</v>
      </c>
      <c r="E39" s="48"/>
      <c r="F39" s="26">
        <v>156467</v>
      </c>
      <c r="G39" s="28">
        <v>98770</v>
      </c>
      <c r="H39" s="48"/>
    </row>
    <row r="40" spans="1:8" x14ac:dyDescent="0.25">
      <c r="A40" s="10" t="s">
        <v>63</v>
      </c>
      <c r="B40" s="2" t="s">
        <v>107</v>
      </c>
      <c r="C40" s="28">
        <v>180303</v>
      </c>
      <c r="D40" s="26">
        <v>22</v>
      </c>
      <c r="E40" s="48"/>
      <c r="F40" s="26">
        <v>336770</v>
      </c>
      <c r="G40" s="28">
        <v>98792</v>
      </c>
      <c r="H40" s="48"/>
    </row>
    <row r="41" spans="1:8" x14ac:dyDescent="0.25">
      <c r="A41" s="10" t="s">
        <v>63</v>
      </c>
      <c r="B41" s="2" t="s">
        <v>108</v>
      </c>
      <c r="C41" s="28">
        <v>149922</v>
      </c>
      <c r="D41" s="26">
        <v>3</v>
      </c>
      <c r="E41" s="48"/>
      <c r="F41" s="26">
        <v>486692</v>
      </c>
      <c r="G41" s="28">
        <v>98975</v>
      </c>
      <c r="H41" s="48"/>
    </row>
    <row r="42" spans="1:8" ht="15.75" thickBot="1" x14ac:dyDescent="0.3">
      <c r="A42" s="10" t="s">
        <v>63</v>
      </c>
      <c r="B42" s="2" t="s">
        <v>109</v>
      </c>
      <c r="C42" s="28">
        <v>92826</v>
      </c>
      <c r="D42" s="26">
        <v>0</v>
      </c>
      <c r="E42" s="58"/>
      <c r="F42" s="26">
        <v>579518</v>
      </c>
      <c r="G42" s="28">
        <v>98975</v>
      </c>
      <c r="H42" s="58"/>
    </row>
    <row r="43" spans="1:8" x14ac:dyDescent="0.25">
      <c r="A43" s="8" t="s">
        <v>67</v>
      </c>
      <c r="B43" s="9" t="s">
        <v>46</v>
      </c>
      <c r="C43" s="21" t="s">
        <v>70</v>
      </c>
      <c r="D43" s="23">
        <v>65546</v>
      </c>
      <c r="E43" s="22">
        <v>0</v>
      </c>
      <c r="F43" s="23" t="s">
        <v>70</v>
      </c>
      <c r="G43" s="23">
        <v>65546</v>
      </c>
      <c r="H43" s="28">
        <v>0</v>
      </c>
    </row>
    <row r="44" spans="1:8" x14ac:dyDescent="0.25">
      <c r="A44" s="10" t="s">
        <v>67</v>
      </c>
      <c r="B44" s="1" t="s">
        <v>47</v>
      </c>
      <c r="C44" s="24" t="s">
        <v>70</v>
      </c>
      <c r="D44" s="28">
        <v>35092</v>
      </c>
      <c r="E44" s="27">
        <v>0</v>
      </c>
      <c r="F44" s="28" t="s">
        <v>70</v>
      </c>
      <c r="G44" s="28">
        <v>100638</v>
      </c>
      <c r="H44" s="28">
        <v>0</v>
      </c>
    </row>
    <row r="45" spans="1:8" x14ac:dyDescent="0.25">
      <c r="A45" s="10" t="s">
        <v>67</v>
      </c>
      <c r="B45" s="1" t="s">
        <v>48</v>
      </c>
      <c r="C45" s="24" t="s">
        <v>70</v>
      </c>
      <c r="D45" s="28">
        <v>1637</v>
      </c>
      <c r="E45" s="27">
        <v>0</v>
      </c>
      <c r="F45" s="28" t="s">
        <v>70</v>
      </c>
      <c r="G45" s="28">
        <v>102275</v>
      </c>
      <c r="H45" s="28">
        <v>0</v>
      </c>
    </row>
    <row r="46" spans="1:8" x14ac:dyDescent="0.25">
      <c r="A46" s="10" t="s">
        <v>67</v>
      </c>
      <c r="B46" s="2" t="s">
        <v>93</v>
      </c>
      <c r="C46" s="24" t="s">
        <v>70</v>
      </c>
      <c r="D46" s="28">
        <v>0</v>
      </c>
      <c r="E46" s="48"/>
      <c r="F46" s="28" t="s">
        <v>70</v>
      </c>
      <c r="G46" s="28">
        <v>102275</v>
      </c>
      <c r="H46" s="48"/>
    </row>
    <row r="47" spans="1:8" x14ac:dyDescent="0.25">
      <c r="A47" s="10" t="s">
        <v>67</v>
      </c>
      <c r="B47" s="2" t="s">
        <v>94</v>
      </c>
      <c r="C47" s="24" t="s">
        <v>70</v>
      </c>
      <c r="D47" s="28">
        <v>0</v>
      </c>
      <c r="E47" s="48"/>
      <c r="F47" s="28" t="s">
        <v>70</v>
      </c>
      <c r="G47" s="28">
        <v>102275</v>
      </c>
      <c r="H47" s="48"/>
    </row>
    <row r="48" spans="1:8" x14ac:dyDescent="0.25">
      <c r="A48" s="10" t="s">
        <v>67</v>
      </c>
      <c r="B48" s="2" t="s">
        <v>95</v>
      </c>
      <c r="C48" s="24" t="s">
        <v>70</v>
      </c>
      <c r="D48" s="28">
        <v>0</v>
      </c>
      <c r="E48" s="48"/>
      <c r="F48" s="28" t="s">
        <v>70</v>
      </c>
      <c r="G48" s="28">
        <v>102275</v>
      </c>
      <c r="H48" s="48"/>
    </row>
    <row r="49" spans="1:8" x14ac:dyDescent="0.25">
      <c r="A49" s="10" t="s">
        <v>67</v>
      </c>
      <c r="B49" s="2" t="s">
        <v>100</v>
      </c>
      <c r="C49" s="24" t="s">
        <v>70</v>
      </c>
      <c r="D49" s="28">
        <v>0</v>
      </c>
      <c r="E49" s="48"/>
      <c r="F49" s="28" t="s">
        <v>70</v>
      </c>
      <c r="G49" s="28">
        <v>102275</v>
      </c>
      <c r="H49" s="48"/>
    </row>
    <row r="50" spans="1:8" x14ac:dyDescent="0.25">
      <c r="A50" s="10" t="s">
        <v>67</v>
      </c>
      <c r="B50" s="2" t="s">
        <v>101</v>
      </c>
      <c r="C50" s="24" t="s">
        <v>70</v>
      </c>
      <c r="D50" s="28">
        <v>0</v>
      </c>
      <c r="E50" s="48"/>
      <c r="F50" s="28" t="s">
        <v>70</v>
      </c>
      <c r="G50" s="28">
        <v>102275</v>
      </c>
      <c r="H50" s="48"/>
    </row>
    <row r="51" spans="1:8" x14ac:dyDescent="0.25">
      <c r="A51" s="10" t="s">
        <v>67</v>
      </c>
      <c r="B51" s="2" t="s">
        <v>102</v>
      </c>
      <c r="C51" s="24" t="s">
        <v>70</v>
      </c>
      <c r="D51" s="28">
        <v>0</v>
      </c>
      <c r="E51" s="48"/>
      <c r="F51" s="28">
        <v>90890</v>
      </c>
      <c r="G51" s="28">
        <v>102275</v>
      </c>
      <c r="H51" s="48"/>
    </row>
    <row r="52" spans="1:8" x14ac:dyDescent="0.25">
      <c r="A52" s="10" t="s">
        <v>67</v>
      </c>
      <c r="B52" s="2" t="s">
        <v>107</v>
      </c>
      <c r="C52" s="24">
        <v>174287</v>
      </c>
      <c r="D52" s="28">
        <v>0</v>
      </c>
      <c r="E52" s="48"/>
      <c r="F52" s="28">
        <v>295177</v>
      </c>
      <c r="G52" s="28">
        <v>102275</v>
      </c>
      <c r="H52" s="48"/>
    </row>
    <row r="53" spans="1:8" x14ac:dyDescent="0.25">
      <c r="A53" s="10" t="s">
        <v>67</v>
      </c>
      <c r="B53" s="2" t="s">
        <v>108</v>
      </c>
      <c r="C53" s="24">
        <v>163621</v>
      </c>
      <c r="D53" s="28">
        <v>0</v>
      </c>
      <c r="E53" s="48"/>
      <c r="F53" s="28">
        <v>458798</v>
      </c>
      <c r="G53" s="28">
        <v>102275</v>
      </c>
      <c r="H53" s="48"/>
    </row>
    <row r="54" spans="1:8" ht="15.75" thickBot="1" x14ac:dyDescent="0.3">
      <c r="A54" s="10" t="s">
        <v>67</v>
      </c>
      <c r="B54" s="2" t="s">
        <v>109</v>
      </c>
      <c r="C54" s="24">
        <v>98032</v>
      </c>
      <c r="D54" s="28">
        <v>0</v>
      </c>
      <c r="E54" s="58"/>
      <c r="F54" s="28">
        <v>556830</v>
      </c>
      <c r="G54" s="28">
        <v>102275</v>
      </c>
      <c r="H54" s="58"/>
    </row>
    <row r="55" spans="1:8" x14ac:dyDescent="0.25">
      <c r="A55" s="8" t="s">
        <v>65</v>
      </c>
      <c r="B55" s="9" t="s">
        <v>46</v>
      </c>
      <c r="C55" s="21" t="s">
        <v>70</v>
      </c>
      <c r="D55" s="23">
        <v>62785</v>
      </c>
      <c r="E55" s="22">
        <v>0</v>
      </c>
      <c r="F55" s="23" t="s">
        <v>70</v>
      </c>
      <c r="G55" s="23">
        <v>62785</v>
      </c>
      <c r="H55" s="28">
        <v>0</v>
      </c>
    </row>
    <row r="56" spans="1:8" x14ac:dyDescent="0.25">
      <c r="A56" s="10" t="s">
        <v>65</v>
      </c>
      <c r="B56" s="1" t="s">
        <v>47</v>
      </c>
      <c r="C56" s="24" t="s">
        <v>70</v>
      </c>
      <c r="D56" s="28">
        <f>G56-G55</f>
        <v>34795</v>
      </c>
      <c r="E56" s="27">
        <v>0</v>
      </c>
      <c r="F56" s="28" t="s">
        <v>70</v>
      </c>
      <c r="G56" s="28">
        <v>97580</v>
      </c>
      <c r="H56">
        <v>0</v>
      </c>
    </row>
    <row r="57" spans="1:8" x14ac:dyDescent="0.25">
      <c r="A57" s="10" t="s">
        <v>65</v>
      </c>
      <c r="B57" s="1" t="s">
        <v>48</v>
      </c>
      <c r="C57" s="24" t="s">
        <v>70</v>
      </c>
      <c r="D57" s="28">
        <v>1607</v>
      </c>
      <c r="E57" s="27">
        <v>0</v>
      </c>
      <c r="F57" s="28" t="s">
        <v>70</v>
      </c>
      <c r="G57" s="28">
        <v>99187</v>
      </c>
      <c r="H57" s="28">
        <v>0</v>
      </c>
    </row>
    <row r="58" spans="1:8" x14ac:dyDescent="0.25">
      <c r="A58" s="10" t="s">
        <v>65</v>
      </c>
      <c r="B58" s="2" t="s">
        <v>93</v>
      </c>
      <c r="C58" s="24" t="s">
        <v>70</v>
      </c>
      <c r="D58" s="28">
        <v>0</v>
      </c>
      <c r="E58" s="48"/>
      <c r="F58" s="28" t="s">
        <v>70</v>
      </c>
      <c r="G58" s="28">
        <v>99187</v>
      </c>
      <c r="H58" s="48"/>
    </row>
    <row r="59" spans="1:8" x14ac:dyDescent="0.25">
      <c r="A59" s="10" t="s">
        <v>65</v>
      </c>
      <c r="B59" s="2" t="s">
        <v>94</v>
      </c>
      <c r="C59" s="24" t="s">
        <v>70</v>
      </c>
      <c r="D59" s="28">
        <v>0</v>
      </c>
      <c r="E59" s="48"/>
      <c r="F59" s="28" t="s">
        <v>70</v>
      </c>
      <c r="G59" s="28">
        <v>99187</v>
      </c>
      <c r="H59" s="48"/>
    </row>
    <row r="60" spans="1:8" x14ac:dyDescent="0.25">
      <c r="A60" s="10" t="s">
        <v>65</v>
      </c>
      <c r="B60" s="2" t="s">
        <v>95</v>
      </c>
      <c r="C60" s="24" t="s">
        <v>70</v>
      </c>
      <c r="D60" s="28">
        <v>0</v>
      </c>
      <c r="E60" s="48"/>
      <c r="F60" s="28" t="s">
        <v>70</v>
      </c>
      <c r="G60" s="28">
        <v>99187</v>
      </c>
      <c r="H60" s="48"/>
    </row>
    <row r="61" spans="1:8" x14ac:dyDescent="0.25">
      <c r="A61" s="10" t="s">
        <v>65</v>
      </c>
      <c r="B61" s="2" t="s">
        <v>100</v>
      </c>
      <c r="C61" s="24" t="s">
        <v>70</v>
      </c>
      <c r="D61" s="28">
        <v>0</v>
      </c>
      <c r="E61" s="48"/>
      <c r="F61" s="28" t="s">
        <v>70</v>
      </c>
      <c r="G61" s="28">
        <v>99187</v>
      </c>
      <c r="H61" s="48"/>
    </row>
    <row r="62" spans="1:8" x14ac:dyDescent="0.25">
      <c r="A62" s="10" t="s">
        <v>65</v>
      </c>
      <c r="B62" s="2" t="s">
        <v>101</v>
      </c>
      <c r="C62" s="24" t="s">
        <v>70</v>
      </c>
      <c r="D62" s="28">
        <v>0</v>
      </c>
      <c r="E62" s="48"/>
      <c r="F62" s="28" t="s">
        <v>70</v>
      </c>
      <c r="G62" s="28">
        <v>99187</v>
      </c>
      <c r="H62" s="48"/>
    </row>
    <row r="63" spans="1:8" x14ac:dyDescent="0.25">
      <c r="A63" s="10" t="s">
        <v>65</v>
      </c>
      <c r="B63" s="2" t="s">
        <v>102</v>
      </c>
      <c r="C63" s="24" t="s">
        <v>70</v>
      </c>
      <c r="D63" s="28">
        <v>0</v>
      </c>
      <c r="E63" s="48"/>
      <c r="F63" s="28" t="s">
        <v>70</v>
      </c>
      <c r="G63" s="28">
        <v>99187</v>
      </c>
      <c r="H63" s="48"/>
    </row>
    <row r="64" spans="1:8" x14ac:dyDescent="0.25">
      <c r="A64" s="10" t="s">
        <v>65</v>
      </c>
      <c r="B64" s="2" t="s">
        <v>107</v>
      </c>
      <c r="C64" s="24">
        <v>116627</v>
      </c>
      <c r="D64" s="28">
        <v>0</v>
      </c>
      <c r="E64" s="48"/>
      <c r="F64" s="24">
        <v>116627</v>
      </c>
      <c r="G64" s="28">
        <v>99187</v>
      </c>
      <c r="H64" s="48"/>
    </row>
    <row r="65" spans="1:8" x14ac:dyDescent="0.25">
      <c r="A65" s="10" t="s">
        <v>65</v>
      </c>
      <c r="B65" s="2" t="s">
        <v>108</v>
      </c>
      <c r="C65" s="24">
        <v>164313</v>
      </c>
      <c r="D65" s="28">
        <v>0</v>
      </c>
      <c r="E65" s="48"/>
      <c r="F65" s="24">
        <v>280940</v>
      </c>
      <c r="G65" s="28">
        <v>99187</v>
      </c>
      <c r="H65" s="48"/>
    </row>
    <row r="66" spans="1:8" x14ac:dyDescent="0.25">
      <c r="A66" s="10" t="s">
        <v>65</v>
      </c>
      <c r="B66" s="2" t="s">
        <v>109</v>
      </c>
      <c r="C66" s="24">
        <v>97664</v>
      </c>
      <c r="D66" s="28">
        <v>0</v>
      </c>
      <c r="E66" s="49"/>
      <c r="F66" s="24">
        <v>378604</v>
      </c>
      <c r="G66" s="28">
        <v>99187</v>
      </c>
      <c r="H66" s="49"/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379"/>
  <sheetViews>
    <sheetView zoomScaleNormal="100" workbookViewId="0">
      <pane ySplit="6" topLeftCell="A16" activePane="bottomLeft" state="frozen"/>
      <selection pane="bottomLeft" activeCell="F102" sqref="F102"/>
    </sheetView>
  </sheetViews>
  <sheetFormatPr defaultRowHeight="15" x14ac:dyDescent="0.25"/>
  <cols>
    <col min="1" max="1" width="11.5703125" style="12" bestFit="1" customWidth="1"/>
    <col min="2" max="2" width="24.28515625" style="12" customWidth="1"/>
    <col min="3" max="3" width="18.28515625" style="12" bestFit="1" customWidth="1"/>
    <col min="4" max="4" width="15.85546875" style="12" bestFit="1" customWidth="1"/>
    <col min="5" max="5" width="14.85546875" style="12" bestFit="1" customWidth="1"/>
  </cols>
  <sheetData>
    <row r="6" spans="1:5" x14ac:dyDescent="0.25">
      <c r="A6" s="13" t="s">
        <v>76</v>
      </c>
      <c r="B6" s="13" t="s">
        <v>91</v>
      </c>
      <c r="C6" s="14" t="s">
        <v>62</v>
      </c>
      <c r="D6" s="14" t="s">
        <v>61</v>
      </c>
      <c r="E6" s="14" t="s">
        <v>60</v>
      </c>
    </row>
    <row r="7" spans="1:5" x14ac:dyDescent="0.25">
      <c r="A7" s="65">
        <v>42740</v>
      </c>
      <c r="B7" s="13" t="s">
        <v>56</v>
      </c>
      <c r="C7" s="15">
        <v>24</v>
      </c>
      <c r="D7" s="15">
        <v>24</v>
      </c>
      <c r="E7" s="14">
        <v>0</v>
      </c>
    </row>
    <row r="8" spans="1:5" x14ac:dyDescent="0.25">
      <c r="A8" s="65">
        <v>42747</v>
      </c>
      <c r="B8" s="13" t="s">
        <v>56</v>
      </c>
      <c r="C8" s="15">
        <v>38</v>
      </c>
      <c r="D8" s="15">
        <v>38</v>
      </c>
      <c r="E8" s="14">
        <v>0</v>
      </c>
    </row>
    <row r="9" spans="1:5" x14ac:dyDescent="0.25">
      <c r="A9" s="65">
        <v>42754</v>
      </c>
      <c r="B9" s="13" t="s">
        <v>56</v>
      </c>
      <c r="C9" s="15">
        <v>42</v>
      </c>
      <c r="D9" s="15">
        <v>42</v>
      </c>
      <c r="E9" s="14">
        <v>0</v>
      </c>
    </row>
    <row r="10" spans="1:5" x14ac:dyDescent="0.25">
      <c r="A10" s="65">
        <v>42761</v>
      </c>
      <c r="B10" s="13" t="s">
        <v>56</v>
      </c>
      <c r="C10" s="15">
        <v>48</v>
      </c>
      <c r="D10" s="15">
        <v>48</v>
      </c>
      <c r="E10" s="14">
        <v>0</v>
      </c>
    </row>
    <row r="11" spans="1:5" x14ac:dyDescent="0.25">
      <c r="A11" s="65">
        <v>42768</v>
      </c>
      <c r="B11" s="13" t="s">
        <v>56</v>
      </c>
      <c r="C11" s="15">
        <v>64</v>
      </c>
      <c r="D11" s="15">
        <v>64</v>
      </c>
      <c r="E11" s="14">
        <v>0</v>
      </c>
    </row>
    <row r="12" spans="1:5" x14ac:dyDescent="0.25">
      <c r="A12" s="65">
        <v>42775</v>
      </c>
      <c r="B12" s="13" t="s">
        <v>56</v>
      </c>
      <c r="C12" s="15">
        <v>77</v>
      </c>
      <c r="D12" s="15">
        <v>77</v>
      </c>
      <c r="E12" s="14">
        <v>0</v>
      </c>
    </row>
    <row r="13" spans="1:5" x14ac:dyDescent="0.25">
      <c r="A13" s="65">
        <v>42782</v>
      </c>
      <c r="B13" s="13" t="s">
        <v>56</v>
      </c>
      <c r="C13" s="15">
        <v>89</v>
      </c>
      <c r="D13" s="15">
        <v>89</v>
      </c>
      <c r="E13" s="14">
        <v>0</v>
      </c>
    </row>
    <row r="14" spans="1:5" x14ac:dyDescent="0.25">
      <c r="A14" s="65">
        <v>42789</v>
      </c>
      <c r="B14" s="13" t="s">
        <v>56</v>
      </c>
      <c r="C14" s="15">
        <v>98</v>
      </c>
      <c r="D14" s="15">
        <v>98</v>
      </c>
      <c r="E14" s="14">
        <v>0</v>
      </c>
    </row>
    <row r="15" spans="1:5" x14ac:dyDescent="0.25">
      <c r="A15" s="65">
        <v>42796</v>
      </c>
      <c r="B15" s="13" t="s">
        <v>56</v>
      </c>
      <c r="C15" s="15">
        <v>119</v>
      </c>
      <c r="D15" s="15">
        <v>119</v>
      </c>
      <c r="E15" s="14">
        <v>0</v>
      </c>
    </row>
    <row r="16" spans="1:5" x14ac:dyDescent="0.25">
      <c r="A16" s="65">
        <v>42803</v>
      </c>
      <c r="B16" s="13" t="s">
        <v>56</v>
      </c>
      <c r="C16" s="15">
        <v>153</v>
      </c>
      <c r="D16" s="15">
        <v>153</v>
      </c>
      <c r="E16" s="14">
        <v>0</v>
      </c>
    </row>
    <row r="17" spans="1:5" x14ac:dyDescent="0.25">
      <c r="A17" s="65">
        <v>42810</v>
      </c>
      <c r="B17" s="13" t="s">
        <v>56</v>
      </c>
      <c r="C17" s="15">
        <v>198</v>
      </c>
      <c r="D17" s="15">
        <v>198</v>
      </c>
      <c r="E17" s="14">
        <v>0</v>
      </c>
    </row>
    <row r="18" spans="1:5" x14ac:dyDescent="0.25">
      <c r="A18" s="65">
        <v>42817</v>
      </c>
      <c r="B18" s="13" t="s">
        <v>56</v>
      </c>
      <c r="C18" s="15">
        <v>232</v>
      </c>
      <c r="D18" s="15">
        <v>232</v>
      </c>
      <c r="E18" s="14">
        <v>0</v>
      </c>
    </row>
    <row r="19" spans="1:5" x14ac:dyDescent="0.25">
      <c r="A19" s="65">
        <v>42824</v>
      </c>
      <c r="B19" s="13" t="s">
        <v>56</v>
      </c>
      <c r="C19" s="15">
        <v>256</v>
      </c>
      <c r="D19" s="15">
        <v>256</v>
      </c>
      <c r="E19" s="14">
        <v>0</v>
      </c>
    </row>
    <row r="20" spans="1:5" x14ac:dyDescent="0.25">
      <c r="A20" s="65">
        <v>42736</v>
      </c>
      <c r="B20" s="13" t="s">
        <v>55</v>
      </c>
      <c r="C20" s="14">
        <v>134</v>
      </c>
      <c r="D20" s="15">
        <v>0</v>
      </c>
      <c r="E20" s="14">
        <v>134</v>
      </c>
    </row>
    <row r="21" spans="1:5" x14ac:dyDescent="0.25">
      <c r="A21" s="65">
        <v>42737</v>
      </c>
      <c r="B21" s="13" t="s">
        <v>55</v>
      </c>
      <c r="C21" s="14">
        <v>147</v>
      </c>
      <c r="D21" s="15">
        <v>0</v>
      </c>
      <c r="E21" s="14">
        <v>147</v>
      </c>
    </row>
    <row r="22" spans="1:5" x14ac:dyDescent="0.25">
      <c r="A22" s="65">
        <v>42738</v>
      </c>
      <c r="B22" s="13" t="s">
        <v>55</v>
      </c>
      <c r="C22" s="14">
        <v>240</v>
      </c>
      <c r="D22" s="15">
        <v>0</v>
      </c>
      <c r="E22" s="14">
        <v>240</v>
      </c>
    </row>
    <row r="23" spans="1:5" x14ac:dyDescent="0.25">
      <c r="A23" s="65">
        <v>42739</v>
      </c>
      <c r="B23" s="13" t="s">
        <v>55</v>
      </c>
      <c r="C23" s="14">
        <v>371</v>
      </c>
      <c r="D23" s="15">
        <v>0</v>
      </c>
      <c r="E23" s="14">
        <v>371</v>
      </c>
    </row>
    <row r="24" spans="1:5" x14ac:dyDescent="0.25">
      <c r="A24" s="65">
        <v>42740</v>
      </c>
      <c r="B24" s="13" t="s">
        <v>55</v>
      </c>
      <c r="C24" s="14">
        <v>385</v>
      </c>
      <c r="D24" s="15">
        <v>0</v>
      </c>
      <c r="E24" s="14">
        <v>385</v>
      </c>
    </row>
    <row r="25" spans="1:5" x14ac:dyDescent="0.25">
      <c r="A25" s="65">
        <v>42741</v>
      </c>
      <c r="B25" s="13" t="s">
        <v>55</v>
      </c>
      <c r="C25" s="14">
        <v>386</v>
      </c>
      <c r="D25" s="15">
        <v>0</v>
      </c>
      <c r="E25" s="14">
        <v>386</v>
      </c>
    </row>
    <row r="26" spans="1:5" x14ac:dyDescent="0.25">
      <c r="A26" s="65">
        <v>42742</v>
      </c>
      <c r="B26" s="13" t="s">
        <v>55</v>
      </c>
      <c r="C26" s="14">
        <v>386</v>
      </c>
      <c r="D26" s="15">
        <v>0</v>
      </c>
      <c r="E26" s="14">
        <v>386</v>
      </c>
    </row>
    <row r="27" spans="1:5" x14ac:dyDescent="0.25">
      <c r="A27" s="65">
        <v>42743</v>
      </c>
      <c r="B27" s="13" t="s">
        <v>55</v>
      </c>
      <c r="C27" s="14">
        <v>386</v>
      </c>
      <c r="D27" s="15">
        <v>0</v>
      </c>
      <c r="E27" s="14">
        <v>386</v>
      </c>
    </row>
    <row r="28" spans="1:5" x14ac:dyDescent="0.25">
      <c r="A28" s="65">
        <v>42744</v>
      </c>
      <c r="B28" s="13" t="s">
        <v>55</v>
      </c>
      <c r="C28" s="14">
        <v>429</v>
      </c>
      <c r="D28" s="15">
        <v>0</v>
      </c>
      <c r="E28" s="14">
        <v>429</v>
      </c>
    </row>
    <row r="29" spans="1:5" x14ac:dyDescent="0.25">
      <c r="A29" s="65">
        <v>42745</v>
      </c>
      <c r="B29" s="13" t="s">
        <v>55</v>
      </c>
      <c r="C29" s="14">
        <v>429</v>
      </c>
      <c r="D29" s="15">
        <v>0</v>
      </c>
      <c r="E29" s="14">
        <v>429</v>
      </c>
    </row>
    <row r="30" spans="1:5" x14ac:dyDescent="0.25">
      <c r="A30" s="65">
        <v>42746</v>
      </c>
      <c r="B30" s="13" t="s">
        <v>55</v>
      </c>
      <c r="C30" s="14">
        <v>430</v>
      </c>
      <c r="D30" s="15">
        <v>0</v>
      </c>
      <c r="E30" s="14">
        <v>430</v>
      </c>
    </row>
    <row r="31" spans="1:5" x14ac:dyDescent="0.25">
      <c r="A31" s="65">
        <v>42747</v>
      </c>
      <c r="B31" s="13" t="s">
        <v>55</v>
      </c>
      <c r="C31" s="14">
        <v>442</v>
      </c>
      <c r="D31" s="15">
        <v>0</v>
      </c>
      <c r="E31" s="14">
        <v>442</v>
      </c>
    </row>
    <row r="32" spans="1:5" x14ac:dyDescent="0.25">
      <c r="A32" s="65">
        <v>42748</v>
      </c>
      <c r="B32" s="13" t="s">
        <v>55</v>
      </c>
      <c r="C32" s="14">
        <v>545</v>
      </c>
      <c r="D32" s="15">
        <v>0</v>
      </c>
      <c r="E32" s="14">
        <v>545</v>
      </c>
    </row>
    <row r="33" spans="1:5" x14ac:dyDescent="0.25">
      <c r="A33" s="65">
        <v>42749</v>
      </c>
      <c r="B33" s="13" t="s">
        <v>55</v>
      </c>
      <c r="C33" s="14">
        <v>545</v>
      </c>
      <c r="D33" s="15">
        <v>0</v>
      </c>
      <c r="E33" s="14">
        <v>545</v>
      </c>
    </row>
    <row r="34" spans="1:5" x14ac:dyDescent="0.25">
      <c r="A34" s="65">
        <v>42750</v>
      </c>
      <c r="B34" s="13" t="s">
        <v>55</v>
      </c>
      <c r="C34" s="14">
        <v>691</v>
      </c>
      <c r="D34" s="15">
        <v>0</v>
      </c>
      <c r="E34" s="14">
        <v>691</v>
      </c>
    </row>
    <row r="35" spans="1:5" x14ac:dyDescent="0.25">
      <c r="A35" s="65">
        <v>42751</v>
      </c>
      <c r="B35" s="13" t="s">
        <v>55</v>
      </c>
      <c r="C35" s="14">
        <v>743</v>
      </c>
      <c r="D35" s="15">
        <v>0</v>
      </c>
      <c r="E35" s="14">
        <v>743</v>
      </c>
    </row>
    <row r="36" spans="1:5" x14ac:dyDescent="0.25">
      <c r="A36" s="65">
        <v>42752</v>
      </c>
      <c r="B36" s="13" t="s">
        <v>55</v>
      </c>
      <c r="C36" s="14">
        <v>743</v>
      </c>
      <c r="D36" s="15">
        <v>0</v>
      </c>
      <c r="E36" s="14">
        <v>743</v>
      </c>
    </row>
    <row r="37" spans="1:5" x14ac:dyDescent="0.25">
      <c r="A37" s="65">
        <v>42753</v>
      </c>
      <c r="B37" s="13" t="s">
        <v>55</v>
      </c>
      <c r="C37" s="14">
        <v>763</v>
      </c>
      <c r="D37" s="15">
        <v>0</v>
      </c>
      <c r="E37" s="14">
        <v>763</v>
      </c>
    </row>
    <row r="38" spans="1:5" x14ac:dyDescent="0.25">
      <c r="A38" s="65">
        <v>42754</v>
      </c>
      <c r="B38" s="13" t="s">
        <v>55</v>
      </c>
      <c r="C38" s="14">
        <v>835</v>
      </c>
      <c r="D38" s="15">
        <v>0</v>
      </c>
      <c r="E38" s="14">
        <v>835</v>
      </c>
    </row>
    <row r="39" spans="1:5" x14ac:dyDescent="0.25">
      <c r="A39" s="65">
        <v>42755</v>
      </c>
      <c r="B39" s="13" t="s">
        <v>55</v>
      </c>
      <c r="C39" s="14">
        <v>884</v>
      </c>
      <c r="D39" s="15">
        <v>0</v>
      </c>
      <c r="E39" s="14">
        <v>884</v>
      </c>
    </row>
    <row r="40" spans="1:5" x14ac:dyDescent="0.25">
      <c r="A40" s="65">
        <v>42756</v>
      </c>
      <c r="B40" s="13" t="s">
        <v>55</v>
      </c>
      <c r="C40" s="14">
        <v>920</v>
      </c>
      <c r="D40" s="15">
        <v>0</v>
      </c>
      <c r="E40" s="14">
        <v>920</v>
      </c>
    </row>
    <row r="41" spans="1:5" x14ac:dyDescent="0.25">
      <c r="A41" s="65">
        <v>42757</v>
      </c>
      <c r="B41" s="13" t="s">
        <v>55</v>
      </c>
      <c r="C41" s="14">
        <v>942</v>
      </c>
      <c r="D41" s="15">
        <v>0</v>
      </c>
      <c r="E41" s="14">
        <v>942</v>
      </c>
    </row>
    <row r="42" spans="1:5" x14ac:dyDescent="0.25">
      <c r="A42" s="65">
        <v>42758</v>
      </c>
      <c r="B42" s="13" t="s">
        <v>55</v>
      </c>
      <c r="C42" s="15">
        <v>1036</v>
      </c>
      <c r="D42" s="15">
        <v>0</v>
      </c>
      <c r="E42" s="15">
        <v>1036</v>
      </c>
    </row>
    <row r="43" spans="1:5" x14ac:dyDescent="0.25">
      <c r="A43" s="65">
        <v>42759</v>
      </c>
      <c r="B43" s="13" t="s">
        <v>55</v>
      </c>
      <c r="C43" s="15">
        <v>1041</v>
      </c>
      <c r="D43" s="15">
        <v>0</v>
      </c>
      <c r="E43" s="15">
        <v>1041</v>
      </c>
    </row>
    <row r="44" spans="1:5" x14ac:dyDescent="0.25">
      <c r="A44" s="65">
        <v>42760</v>
      </c>
      <c r="B44" s="13" t="s">
        <v>55</v>
      </c>
      <c r="C44" s="15">
        <v>1041</v>
      </c>
      <c r="D44" s="15">
        <v>0</v>
      </c>
      <c r="E44" s="15">
        <v>1041</v>
      </c>
    </row>
    <row r="45" spans="1:5" x14ac:dyDescent="0.25">
      <c r="A45" s="65">
        <v>42761</v>
      </c>
      <c r="B45" s="13" t="s">
        <v>55</v>
      </c>
      <c r="C45" s="15">
        <v>1099</v>
      </c>
      <c r="D45" s="15">
        <v>0</v>
      </c>
      <c r="E45" s="15">
        <v>1099</v>
      </c>
    </row>
    <row r="46" spans="1:5" x14ac:dyDescent="0.25">
      <c r="A46" s="65">
        <v>42762</v>
      </c>
      <c r="B46" s="13" t="s">
        <v>55</v>
      </c>
      <c r="C46" s="15">
        <v>1099</v>
      </c>
      <c r="D46" s="15">
        <v>0</v>
      </c>
      <c r="E46" s="15">
        <v>1099</v>
      </c>
    </row>
    <row r="47" spans="1:5" x14ac:dyDescent="0.25">
      <c r="A47" s="65">
        <v>42763</v>
      </c>
      <c r="B47" s="13" t="s">
        <v>55</v>
      </c>
      <c r="C47" s="15">
        <v>1099</v>
      </c>
      <c r="D47" s="15">
        <v>0</v>
      </c>
      <c r="E47" s="15">
        <v>1099</v>
      </c>
    </row>
    <row r="48" spans="1:5" x14ac:dyDescent="0.25">
      <c r="A48" s="65">
        <v>42764</v>
      </c>
      <c r="B48" s="13" t="s">
        <v>55</v>
      </c>
      <c r="C48" s="15">
        <v>1191</v>
      </c>
      <c r="D48" s="15">
        <v>0</v>
      </c>
      <c r="E48" s="15">
        <v>1191</v>
      </c>
    </row>
    <row r="49" spans="1:5" x14ac:dyDescent="0.25">
      <c r="A49" s="65">
        <v>42765</v>
      </c>
      <c r="B49" s="13" t="s">
        <v>55</v>
      </c>
      <c r="C49" s="15">
        <v>1311</v>
      </c>
      <c r="D49" s="15">
        <v>0</v>
      </c>
      <c r="E49" s="15">
        <v>1311</v>
      </c>
    </row>
    <row r="50" spans="1:5" x14ac:dyDescent="0.25">
      <c r="A50" s="65">
        <v>42766</v>
      </c>
      <c r="B50" s="13" t="s">
        <v>55</v>
      </c>
      <c r="C50" s="15">
        <v>1520</v>
      </c>
      <c r="D50" s="14">
        <v>130</v>
      </c>
      <c r="E50" s="15">
        <v>1390</v>
      </c>
    </row>
    <row r="51" spans="1:5" x14ac:dyDescent="0.25">
      <c r="A51" s="65">
        <v>42767</v>
      </c>
      <c r="B51" s="13" t="s">
        <v>55</v>
      </c>
      <c r="C51" s="15">
        <v>1585</v>
      </c>
      <c r="D51" s="14">
        <v>130</v>
      </c>
      <c r="E51" s="15">
        <v>1455</v>
      </c>
    </row>
    <row r="52" spans="1:5" x14ac:dyDescent="0.25">
      <c r="A52" s="65">
        <v>42768</v>
      </c>
      <c r="B52" s="13" t="s">
        <v>55</v>
      </c>
      <c r="C52" s="15">
        <v>1642</v>
      </c>
      <c r="D52" s="14">
        <v>130</v>
      </c>
      <c r="E52" s="15">
        <v>1512</v>
      </c>
    </row>
    <row r="53" spans="1:5" x14ac:dyDescent="0.25">
      <c r="A53" s="65">
        <v>42769</v>
      </c>
      <c r="B53" s="13" t="s">
        <v>55</v>
      </c>
      <c r="C53" s="15">
        <v>1784</v>
      </c>
      <c r="D53" s="14">
        <v>130</v>
      </c>
      <c r="E53" s="15">
        <v>1654</v>
      </c>
    </row>
    <row r="54" spans="1:5" x14ac:dyDescent="0.25">
      <c r="A54" s="65">
        <v>42770</v>
      </c>
      <c r="B54" s="13" t="s">
        <v>55</v>
      </c>
      <c r="C54" s="15">
        <v>1784</v>
      </c>
      <c r="D54" s="14">
        <v>130</v>
      </c>
      <c r="E54" s="15">
        <v>1654</v>
      </c>
    </row>
    <row r="55" spans="1:5" x14ac:dyDescent="0.25">
      <c r="A55" s="65">
        <v>42771</v>
      </c>
      <c r="B55" s="13" t="s">
        <v>55</v>
      </c>
      <c r="C55" s="15">
        <v>1784</v>
      </c>
      <c r="D55" s="14">
        <v>130</v>
      </c>
      <c r="E55" s="15">
        <v>1654</v>
      </c>
    </row>
    <row r="56" spans="1:5" x14ac:dyDescent="0.25">
      <c r="A56" s="65">
        <v>42772</v>
      </c>
      <c r="B56" s="13" t="s">
        <v>55</v>
      </c>
      <c r="C56" s="15">
        <v>1838</v>
      </c>
      <c r="D56" s="14">
        <v>130</v>
      </c>
      <c r="E56" s="15">
        <v>1708</v>
      </c>
    </row>
    <row r="57" spans="1:5" x14ac:dyDescent="0.25">
      <c r="A57" s="65">
        <v>42773</v>
      </c>
      <c r="B57" s="13" t="s">
        <v>55</v>
      </c>
      <c r="C57" s="15">
        <v>1895</v>
      </c>
      <c r="D57" s="14">
        <v>130</v>
      </c>
      <c r="E57" s="15">
        <v>1765</v>
      </c>
    </row>
    <row r="58" spans="1:5" x14ac:dyDescent="0.25">
      <c r="A58" s="65">
        <v>42774</v>
      </c>
      <c r="B58" s="13" t="s">
        <v>55</v>
      </c>
      <c r="C58" s="15">
        <v>1947</v>
      </c>
      <c r="D58" s="14">
        <v>130</v>
      </c>
      <c r="E58" s="15">
        <v>1817</v>
      </c>
    </row>
    <row r="59" spans="1:5" x14ac:dyDescent="0.25">
      <c r="A59" s="65">
        <v>42775</v>
      </c>
      <c r="B59" s="13" t="s">
        <v>55</v>
      </c>
      <c r="C59" s="15">
        <v>1947</v>
      </c>
      <c r="D59" s="14">
        <v>130</v>
      </c>
      <c r="E59" s="15">
        <v>1817</v>
      </c>
    </row>
    <row r="60" spans="1:5" x14ac:dyDescent="0.25">
      <c r="A60" s="65">
        <v>42776</v>
      </c>
      <c r="B60" s="13" t="s">
        <v>55</v>
      </c>
      <c r="C60" s="15">
        <v>1963</v>
      </c>
      <c r="D60" s="14">
        <v>130</v>
      </c>
      <c r="E60" s="15">
        <v>1833</v>
      </c>
    </row>
    <row r="61" spans="1:5" x14ac:dyDescent="0.25">
      <c r="A61" s="65">
        <v>42777</v>
      </c>
      <c r="B61" s="13" t="s">
        <v>55</v>
      </c>
      <c r="C61" s="15">
        <v>1991</v>
      </c>
      <c r="D61" s="14">
        <v>130</v>
      </c>
      <c r="E61" s="15">
        <v>1861</v>
      </c>
    </row>
    <row r="62" spans="1:5" x14ac:dyDescent="0.25">
      <c r="A62" s="65">
        <v>42778</v>
      </c>
      <c r="B62" s="13" t="s">
        <v>55</v>
      </c>
      <c r="C62" s="15">
        <v>1991</v>
      </c>
      <c r="D62" s="14">
        <v>130</v>
      </c>
      <c r="E62" s="15">
        <v>1861</v>
      </c>
    </row>
    <row r="63" spans="1:5" x14ac:dyDescent="0.25">
      <c r="A63" s="65">
        <v>42779</v>
      </c>
      <c r="B63" s="13" t="s">
        <v>55</v>
      </c>
      <c r="C63" s="15">
        <v>1991</v>
      </c>
      <c r="D63" s="14">
        <v>130</v>
      </c>
      <c r="E63" s="15">
        <v>1861</v>
      </c>
    </row>
    <row r="64" spans="1:5" x14ac:dyDescent="0.25">
      <c r="A64" s="65">
        <v>42780</v>
      </c>
      <c r="B64" s="13" t="s">
        <v>55</v>
      </c>
      <c r="C64" s="15">
        <v>2006</v>
      </c>
      <c r="D64" s="14">
        <v>130</v>
      </c>
      <c r="E64" s="15">
        <v>1876</v>
      </c>
    </row>
    <row r="65" spans="1:5" x14ac:dyDescent="0.25">
      <c r="A65" s="65">
        <v>42781</v>
      </c>
      <c r="B65" s="13" t="s">
        <v>55</v>
      </c>
      <c r="C65" s="15">
        <v>2063</v>
      </c>
      <c r="D65" s="14">
        <v>130</v>
      </c>
      <c r="E65" s="15">
        <v>1933</v>
      </c>
    </row>
    <row r="66" spans="1:5" x14ac:dyDescent="0.25">
      <c r="A66" s="65">
        <v>42782</v>
      </c>
      <c r="B66" s="13" t="s">
        <v>55</v>
      </c>
      <c r="C66" s="15">
        <v>2101</v>
      </c>
      <c r="D66" s="14">
        <v>130</v>
      </c>
      <c r="E66" s="15">
        <v>1971</v>
      </c>
    </row>
    <row r="67" spans="1:5" x14ac:dyDescent="0.25">
      <c r="A67" s="65">
        <v>42783</v>
      </c>
      <c r="B67" s="13" t="s">
        <v>55</v>
      </c>
      <c r="C67" s="15">
        <v>2137</v>
      </c>
      <c r="D67" s="14">
        <v>130</v>
      </c>
      <c r="E67" s="15">
        <v>2007</v>
      </c>
    </row>
    <row r="68" spans="1:5" x14ac:dyDescent="0.25">
      <c r="A68" s="65">
        <v>42784</v>
      </c>
      <c r="B68" s="13" t="s">
        <v>55</v>
      </c>
      <c r="C68" s="15">
        <v>2137</v>
      </c>
      <c r="D68" s="14">
        <v>130</v>
      </c>
      <c r="E68" s="15">
        <v>2007</v>
      </c>
    </row>
    <row r="69" spans="1:5" x14ac:dyDescent="0.25">
      <c r="A69" s="65">
        <v>42785</v>
      </c>
      <c r="B69" s="13" t="s">
        <v>55</v>
      </c>
      <c r="C69" s="15">
        <v>2180</v>
      </c>
      <c r="D69" s="14">
        <v>130</v>
      </c>
      <c r="E69" s="15">
        <v>2050</v>
      </c>
    </row>
    <row r="70" spans="1:5" x14ac:dyDescent="0.25">
      <c r="A70" s="65">
        <v>42786</v>
      </c>
      <c r="B70" s="13" t="s">
        <v>55</v>
      </c>
      <c r="C70" s="15">
        <v>2188</v>
      </c>
      <c r="D70" s="14">
        <v>130</v>
      </c>
      <c r="E70" s="15">
        <v>2058</v>
      </c>
    </row>
    <row r="71" spans="1:5" x14ac:dyDescent="0.25">
      <c r="A71" s="65">
        <v>42787</v>
      </c>
      <c r="B71" s="13" t="s">
        <v>55</v>
      </c>
      <c r="C71" s="15">
        <v>2188</v>
      </c>
      <c r="D71" s="14">
        <v>130</v>
      </c>
      <c r="E71" s="15">
        <v>2058</v>
      </c>
    </row>
    <row r="72" spans="1:5" x14ac:dyDescent="0.25">
      <c r="A72" s="65">
        <v>42788</v>
      </c>
      <c r="B72" s="13" t="s">
        <v>55</v>
      </c>
      <c r="C72" s="15">
        <v>2353</v>
      </c>
      <c r="D72" s="14">
        <v>130</v>
      </c>
      <c r="E72" s="15">
        <v>2223</v>
      </c>
    </row>
    <row r="73" spans="1:5" x14ac:dyDescent="0.25">
      <c r="A73" s="65">
        <v>42789</v>
      </c>
      <c r="B73" s="13" t="s">
        <v>55</v>
      </c>
      <c r="C73" s="15">
        <v>2388</v>
      </c>
      <c r="D73" s="14">
        <v>130</v>
      </c>
      <c r="E73" s="15">
        <v>2258</v>
      </c>
    </row>
    <row r="74" spans="1:5" x14ac:dyDescent="0.25">
      <c r="A74" s="65">
        <v>42790</v>
      </c>
      <c r="B74" s="13" t="s">
        <v>55</v>
      </c>
      <c r="C74" s="15">
        <v>2448</v>
      </c>
      <c r="D74" s="14">
        <v>130</v>
      </c>
      <c r="E74" s="15">
        <v>2318</v>
      </c>
    </row>
    <row r="75" spans="1:5" x14ac:dyDescent="0.25">
      <c r="A75" s="65">
        <v>42791</v>
      </c>
      <c r="B75" s="13" t="s">
        <v>55</v>
      </c>
      <c r="C75" s="15">
        <v>2448</v>
      </c>
      <c r="D75" s="14">
        <v>130</v>
      </c>
      <c r="E75" s="15">
        <v>2318</v>
      </c>
    </row>
    <row r="76" spans="1:5" x14ac:dyDescent="0.25">
      <c r="A76" s="65">
        <v>42792</v>
      </c>
      <c r="B76" s="13" t="s">
        <v>55</v>
      </c>
      <c r="C76" s="15">
        <v>2448</v>
      </c>
      <c r="D76" s="14">
        <v>130</v>
      </c>
      <c r="E76" s="15">
        <v>2318</v>
      </c>
    </row>
    <row r="77" spans="1:5" x14ac:dyDescent="0.25">
      <c r="A77" s="65">
        <v>42793</v>
      </c>
      <c r="B77" s="13" t="s">
        <v>55</v>
      </c>
      <c r="C77" s="15">
        <v>2472</v>
      </c>
      <c r="D77" s="14">
        <v>130</v>
      </c>
      <c r="E77" s="15">
        <v>2342</v>
      </c>
    </row>
    <row r="78" spans="1:5" x14ac:dyDescent="0.25">
      <c r="A78" s="65">
        <v>42794</v>
      </c>
      <c r="B78" s="13" t="s">
        <v>55</v>
      </c>
      <c r="C78" s="15">
        <v>2705</v>
      </c>
      <c r="D78" s="14">
        <v>291</v>
      </c>
      <c r="E78" s="15">
        <v>2414</v>
      </c>
    </row>
    <row r="79" spans="1:5" x14ac:dyDescent="0.25">
      <c r="A79" s="65">
        <v>42795</v>
      </c>
      <c r="B79" s="13" t="s">
        <v>55</v>
      </c>
      <c r="C79" s="15">
        <v>2705</v>
      </c>
      <c r="D79" s="14">
        <v>291</v>
      </c>
      <c r="E79" s="15">
        <v>2414</v>
      </c>
    </row>
    <row r="80" spans="1:5" x14ac:dyDescent="0.25">
      <c r="A80" s="65">
        <v>42796</v>
      </c>
      <c r="B80" s="13" t="s">
        <v>55</v>
      </c>
      <c r="C80" s="15">
        <v>2767</v>
      </c>
      <c r="D80" s="14">
        <v>291</v>
      </c>
      <c r="E80" s="15">
        <v>2476</v>
      </c>
    </row>
    <row r="81" spans="1:5" x14ac:dyDescent="0.25">
      <c r="A81" s="65">
        <v>42797</v>
      </c>
      <c r="B81" s="13" t="s">
        <v>55</v>
      </c>
      <c r="C81" s="15">
        <v>2767</v>
      </c>
      <c r="D81" s="14">
        <v>291</v>
      </c>
      <c r="E81" s="15">
        <v>2476</v>
      </c>
    </row>
    <row r="82" spans="1:5" x14ac:dyDescent="0.25">
      <c r="A82" s="65">
        <v>42798</v>
      </c>
      <c r="B82" s="13" t="s">
        <v>55</v>
      </c>
      <c r="C82" s="15">
        <v>2787</v>
      </c>
      <c r="D82" s="14">
        <v>291</v>
      </c>
      <c r="E82" s="15">
        <v>2496</v>
      </c>
    </row>
    <row r="83" spans="1:5" x14ac:dyDescent="0.25">
      <c r="A83" s="65">
        <v>42799</v>
      </c>
      <c r="B83" s="13" t="s">
        <v>55</v>
      </c>
      <c r="C83" s="15">
        <v>2848</v>
      </c>
      <c r="D83" s="14">
        <v>291</v>
      </c>
      <c r="E83" s="15">
        <v>2557</v>
      </c>
    </row>
    <row r="84" spans="1:5" x14ac:dyDescent="0.25">
      <c r="A84" s="65">
        <v>42800</v>
      </c>
      <c r="B84" s="13" t="s">
        <v>55</v>
      </c>
      <c r="C84" s="15">
        <v>2916</v>
      </c>
      <c r="D84" s="14">
        <v>291</v>
      </c>
      <c r="E84" s="15">
        <v>2625</v>
      </c>
    </row>
    <row r="85" spans="1:5" x14ac:dyDescent="0.25">
      <c r="A85" s="65">
        <v>42801</v>
      </c>
      <c r="B85" s="13" t="s">
        <v>55</v>
      </c>
      <c r="C85" s="15">
        <v>2948</v>
      </c>
      <c r="D85" s="14">
        <v>291</v>
      </c>
      <c r="E85" s="15">
        <v>2657</v>
      </c>
    </row>
    <row r="86" spans="1:5" x14ac:dyDescent="0.25">
      <c r="A86" s="65">
        <v>42802</v>
      </c>
      <c r="B86" s="13" t="s">
        <v>55</v>
      </c>
      <c r="C86" s="15">
        <v>2948</v>
      </c>
      <c r="D86" s="14">
        <v>291</v>
      </c>
      <c r="E86" s="15">
        <v>2657</v>
      </c>
    </row>
    <row r="87" spans="1:5" x14ac:dyDescent="0.25">
      <c r="A87" s="65">
        <v>42803</v>
      </c>
      <c r="B87" s="13" t="s">
        <v>55</v>
      </c>
      <c r="C87" s="15">
        <v>2948</v>
      </c>
      <c r="D87" s="14">
        <v>291</v>
      </c>
      <c r="E87" s="15">
        <v>2657</v>
      </c>
    </row>
    <row r="88" spans="1:5" x14ac:dyDescent="0.25">
      <c r="A88" s="65">
        <v>42804</v>
      </c>
      <c r="B88" s="13" t="s">
        <v>55</v>
      </c>
      <c r="C88" s="15">
        <v>2950</v>
      </c>
      <c r="D88" s="14">
        <v>291</v>
      </c>
      <c r="E88" s="15">
        <v>2659</v>
      </c>
    </row>
    <row r="89" spans="1:5" x14ac:dyDescent="0.25">
      <c r="A89" s="65">
        <v>42805</v>
      </c>
      <c r="B89" s="13" t="s">
        <v>55</v>
      </c>
      <c r="C89" s="15">
        <v>3034</v>
      </c>
      <c r="D89" s="14">
        <v>291</v>
      </c>
      <c r="E89" s="15">
        <v>2743</v>
      </c>
    </row>
    <row r="90" spans="1:5" x14ac:dyDescent="0.25">
      <c r="A90" s="65">
        <v>42806</v>
      </c>
      <c r="B90" s="13" t="s">
        <v>55</v>
      </c>
      <c r="C90" s="15">
        <v>3034</v>
      </c>
      <c r="D90" s="14">
        <v>291</v>
      </c>
      <c r="E90" s="15">
        <v>2743</v>
      </c>
    </row>
    <row r="91" spans="1:5" x14ac:dyDescent="0.25">
      <c r="A91" s="65">
        <v>42807</v>
      </c>
      <c r="B91" s="13" t="s">
        <v>55</v>
      </c>
      <c r="C91" s="15">
        <v>3053</v>
      </c>
      <c r="D91" s="14">
        <v>291</v>
      </c>
      <c r="E91" s="15">
        <v>2762</v>
      </c>
    </row>
    <row r="92" spans="1:5" x14ac:dyDescent="0.25">
      <c r="A92" s="65">
        <v>42808</v>
      </c>
      <c r="B92" s="13" t="s">
        <v>55</v>
      </c>
      <c r="C92" s="15">
        <v>3094</v>
      </c>
      <c r="D92" s="14">
        <v>291</v>
      </c>
      <c r="E92" s="15">
        <v>2803</v>
      </c>
    </row>
    <row r="93" spans="1:5" x14ac:dyDescent="0.25">
      <c r="A93" s="65">
        <v>42809</v>
      </c>
      <c r="B93" s="13" t="s">
        <v>55</v>
      </c>
      <c r="C93" s="15">
        <v>3094</v>
      </c>
      <c r="D93" s="14">
        <v>291</v>
      </c>
      <c r="E93" s="15">
        <v>2803</v>
      </c>
    </row>
    <row r="94" spans="1:5" x14ac:dyDescent="0.25">
      <c r="A94" s="65">
        <v>42810</v>
      </c>
      <c r="B94" s="13" t="s">
        <v>55</v>
      </c>
      <c r="C94" s="15">
        <v>3168</v>
      </c>
      <c r="D94" s="14">
        <v>291</v>
      </c>
      <c r="E94" s="15">
        <v>2877</v>
      </c>
    </row>
    <row r="95" spans="1:5" x14ac:dyDescent="0.25">
      <c r="A95" s="65">
        <v>42811</v>
      </c>
      <c r="B95" s="13" t="s">
        <v>55</v>
      </c>
      <c r="C95" s="15">
        <v>3267</v>
      </c>
      <c r="D95" s="14">
        <v>291</v>
      </c>
      <c r="E95" s="15">
        <v>2976</v>
      </c>
    </row>
    <row r="96" spans="1:5" x14ac:dyDescent="0.25">
      <c r="A96" s="65">
        <v>42812</v>
      </c>
      <c r="B96" s="13" t="s">
        <v>55</v>
      </c>
      <c r="C96" s="15">
        <v>3379</v>
      </c>
      <c r="D96" s="14">
        <v>291</v>
      </c>
      <c r="E96" s="15">
        <v>3088</v>
      </c>
    </row>
    <row r="97" spans="1:5" x14ac:dyDescent="0.25">
      <c r="A97" s="65">
        <v>42813</v>
      </c>
      <c r="B97" s="13" t="s">
        <v>55</v>
      </c>
      <c r="C97" s="15">
        <v>3460</v>
      </c>
      <c r="D97" s="14">
        <v>291</v>
      </c>
      <c r="E97" s="15">
        <v>3169</v>
      </c>
    </row>
    <row r="98" spans="1:5" x14ac:dyDescent="0.25">
      <c r="A98" s="65">
        <v>42814</v>
      </c>
      <c r="B98" s="13" t="s">
        <v>55</v>
      </c>
      <c r="C98" s="15">
        <v>3550</v>
      </c>
      <c r="D98" s="14">
        <v>291</v>
      </c>
      <c r="E98" s="15">
        <v>3259</v>
      </c>
    </row>
    <row r="99" spans="1:5" x14ac:dyDescent="0.25">
      <c r="A99" s="65">
        <v>42815</v>
      </c>
      <c r="B99" s="13" t="s">
        <v>55</v>
      </c>
      <c r="C99" s="15">
        <v>3602</v>
      </c>
      <c r="D99" s="14">
        <v>291</v>
      </c>
      <c r="E99" s="15">
        <v>3311</v>
      </c>
    </row>
    <row r="100" spans="1:5" x14ac:dyDescent="0.25">
      <c r="A100" s="65">
        <v>42816</v>
      </c>
      <c r="B100" s="13" t="s">
        <v>55</v>
      </c>
      <c r="C100" s="15">
        <v>3720</v>
      </c>
      <c r="D100" s="14">
        <v>291</v>
      </c>
      <c r="E100" s="15">
        <v>3429</v>
      </c>
    </row>
    <row r="101" spans="1:5" x14ac:dyDescent="0.25">
      <c r="A101" s="65">
        <v>42817</v>
      </c>
      <c r="B101" s="13" t="s">
        <v>55</v>
      </c>
      <c r="C101" s="15">
        <v>3761</v>
      </c>
      <c r="D101" s="14">
        <v>291</v>
      </c>
      <c r="E101" s="15">
        <v>3470</v>
      </c>
    </row>
    <row r="102" spans="1:5" x14ac:dyDescent="0.25">
      <c r="A102" s="65">
        <v>42818</v>
      </c>
      <c r="B102" s="13" t="s">
        <v>55</v>
      </c>
      <c r="C102" s="15">
        <v>3761</v>
      </c>
      <c r="D102" s="14">
        <v>291</v>
      </c>
      <c r="E102" s="15">
        <v>3470</v>
      </c>
    </row>
    <row r="103" spans="1:5" x14ac:dyDescent="0.25">
      <c r="A103" s="65">
        <v>42819</v>
      </c>
      <c r="B103" s="13" t="s">
        <v>55</v>
      </c>
      <c r="C103" s="15">
        <v>3799</v>
      </c>
      <c r="D103" s="14">
        <v>291</v>
      </c>
      <c r="E103" s="15">
        <v>3508</v>
      </c>
    </row>
    <row r="104" spans="1:5" x14ac:dyDescent="0.25">
      <c r="A104" s="65">
        <v>42820</v>
      </c>
      <c r="B104" s="13" t="s">
        <v>55</v>
      </c>
      <c r="C104" s="15">
        <v>3874</v>
      </c>
      <c r="D104" s="14">
        <v>291</v>
      </c>
      <c r="E104" s="15">
        <v>3583</v>
      </c>
    </row>
    <row r="105" spans="1:5" x14ac:dyDescent="0.25">
      <c r="A105" s="65">
        <v>42821</v>
      </c>
      <c r="B105" s="13" t="s">
        <v>55</v>
      </c>
      <c r="C105" s="15">
        <v>3877</v>
      </c>
      <c r="D105" s="14">
        <v>291</v>
      </c>
      <c r="E105" s="15">
        <v>3586</v>
      </c>
    </row>
    <row r="106" spans="1:5" x14ac:dyDescent="0.25">
      <c r="A106" s="65">
        <v>42822</v>
      </c>
      <c r="B106" s="13" t="s">
        <v>55</v>
      </c>
      <c r="C106" s="15">
        <v>3901</v>
      </c>
      <c r="D106" s="14">
        <v>291</v>
      </c>
      <c r="E106" s="15">
        <v>3610</v>
      </c>
    </row>
    <row r="107" spans="1:5" x14ac:dyDescent="0.25">
      <c r="A107" s="65">
        <v>42823</v>
      </c>
      <c r="B107" s="13" t="s">
        <v>55</v>
      </c>
      <c r="C107" s="15">
        <v>4016</v>
      </c>
      <c r="D107" s="14">
        <v>291</v>
      </c>
      <c r="E107" s="15">
        <v>3725</v>
      </c>
    </row>
    <row r="108" spans="1:5" x14ac:dyDescent="0.25">
      <c r="A108" s="65">
        <v>42824</v>
      </c>
      <c r="B108" s="13" t="s">
        <v>55</v>
      </c>
      <c r="C108" s="15">
        <v>4085</v>
      </c>
      <c r="D108" s="14">
        <v>291</v>
      </c>
      <c r="E108" s="15">
        <v>3794</v>
      </c>
    </row>
    <row r="109" spans="1:5" x14ac:dyDescent="0.25">
      <c r="A109" s="65">
        <v>42825</v>
      </c>
      <c r="B109" s="13" t="s">
        <v>55</v>
      </c>
      <c r="C109" s="15">
        <v>4407</v>
      </c>
      <c r="D109" s="14">
        <v>439</v>
      </c>
      <c r="E109" s="15">
        <v>3968</v>
      </c>
    </row>
    <row r="110" spans="1:5" x14ac:dyDescent="0.25">
      <c r="A110" s="65">
        <v>42736</v>
      </c>
      <c r="B110" s="14" t="s">
        <v>74</v>
      </c>
      <c r="C110" s="14">
        <v>5</v>
      </c>
      <c r="D110" s="14">
        <v>5</v>
      </c>
      <c r="E110" s="14">
        <v>0</v>
      </c>
    </row>
    <row r="111" spans="1:5" x14ac:dyDescent="0.25">
      <c r="A111" s="65">
        <v>42737</v>
      </c>
      <c r="B111" s="14" t="s">
        <v>74</v>
      </c>
      <c r="C111" s="14">
        <v>7</v>
      </c>
      <c r="D111" s="14">
        <v>7</v>
      </c>
      <c r="E111" s="14">
        <v>0</v>
      </c>
    </row>
    <row r="112" spans="1:5" x14ac:dyDescent="0.25">
      <c r="A112" s="65">
        <v>42738</v>
      </c>
      <c r="B112" s="14" t="s">
        <v>74</v>
      </c>
      <c r="C112" s="14">
        <v>28</v>
      </c>
      <c r="D112" s="14">
        <v>28</v>
      </c>
      <c r="E112" s="14">
        <v>0</v>
      </c>
    </row>
    <row r="113" spans="1:5" x14ac:dyDescent="0.25">
      <c r="A113" s="65">
        <v>42739</v>
      </c>
      <c r="B113" s="14" t="s">
        <v>74</v>
      </c>
      <c r="C113" s="14">
        <v>29</v>
      </c>
      <c r="D113" s="14">
        <v>29</v>
      </c>
      <c r="E113" s="14">
        <v>0</v>
      </c>
    </row>
    <row r="114" spans="1:5" x14ac:dyDescent="0.25">
      <c r="A114" s="65">
        <v>42740</v>
      </c>
      <c r="B114" s="14" t="s">
        <v>74</v>
      </c>
      <c r="C114" s="14">
        <v>30</v>
      </c>
      <c r="D114" s="14">
        <v>30</v>
      </c>
      <c r="E114" s="14">
        <v>0</v>
      </c>
    </row>
    <row r="115" spans="1:5" x14ac:dyDescent="0.25">
      <c r="A115" s="65">
        <v>42741</v>
      </c>
      <c r="B115" s="14" t="s">
        <v>74</v>
      </c>
      <c r="C115" s="14">
        <v>30</v>
      </c>
      <c r="D115" s="14">
        <v>30</v>
      </c>
      <c r="E115" s="14">
        <v>0</v>
      </c>
    </row>
    <row r="116" spans="1:5" x14ac:dyDescent="0.25">
      <c r="A116" s="65">
        <v>42742</v>
      </c>
      <c r="B116" s="14" t="s">
        <v>74</v>
      </c>
      <c r="C116" s="14">
        <v>30</v>
      </c>
      <c r="D116" s="14">
        <v>30</v>
      </c>
      <c r="E116" s="14">
        <v>0</v>
      </c>
    </row>
    <row r="117" spans="1:5" x14ac:dyDescent="0.25">
      <c r="A117" s="65">
        <v>42743</v>
      </c>
      <c r="B117" s="14" t="s">
        <v>74</v>
      </c>
      <c r="C117" s="14">
        <v>30</v>
      </c>
      <c r="D117" s="14">
        <v>30</v>
      </c>
      <c r="E117" s="14">
        <v>0</v>
      </c>
    </row>
    <row r="118" spans="1:5" x14ac:dyDescent="0.25">
      <c r="A118" s="65">
        <v>42744</v>
      </c>
      <c r="B118" s="14" t="s">
        <v>74</v>
      </c>
      <c r="C118" s="14">
        <v>32</v>
      </c>
      <c r="D118" s="14">
        <v>32</v>
      </c>
      <c r="E118" s="14">
        <v>0</v>
      </c>
    </row>
    <row r="119" spans="1:5" x14ac:dyDescent="0.25">
      <c r="A119" s="65">
        <v>42745</v>
      </c>
      <c r="B119" s="14" t="s">
        <v>74</v>
      </c>
      <c r="C119" s="14">
        <v>37</v>
      </c>
      <c r="D119" s="14">
        <v>37</v>
      </c>
      <c r="E119" s="14">
        <v>0</v>
      </c>
    </row>
    <row r="120" spans="1:5" x14ac:dyDescent="0.25">
      <c r="A120" s="65">
        <v>42746</v>
      </c>
      <c r="B120" s="14" t="s">
        <v>74</v>
      </c>
      <c r="C120" s="14">
        <v>40</v>
      </c>
      <c r="D120" s="14">
        <v>40</v>
      </c>
      <c r="E120" s="14">
        <v>0</v>
      </c>
    </row>
    <row r="121" spans="1:5" x14ac:dyDescent="0.25">
      <c r="A121" s="65">
        <v>42747</v>
      </c>
      <c r="B121" s="14" t="s">
        <v>74</v>
      </c>
      <c r="C121" s="14">
        <v>47</v>
      </c>
      <c r="D121" s="14">
        <v>47</v>
      </c>
      <c r="E121" s="14">
        <v>0</v>
      </c>
    </row>
    <row r="122" spans="1:5" x14ac:dyDescent="0.25">
      <c r="A122" s="65">
        <v>42748</v>
      </c>
      <c r="B122" s="14" t="s">
        <v>74</v>
      </c>
      <c r="C122" s="14">
        <v>50</v>
      </c>
      <c r="D122" s="14">
        <v>50</v>
      </c>
      <c r="E122" s="14">
        <v>0</v>
      </c>
    </row>
    <row r="123" spans="1:5" x14ac:dyDescent="0.25">
      <c r="A123" s="65">
        <v>42749</v>
      </c>
      <c r="B123" s="14" t="s">
        <v>74</v>
      </c>
      <c r="C123" s="14">
        <v>50</v>
      </c>
      <c r="D123" s="14">
        <v>50</v>
      </c>
      <c r="E123" s="14">
        <v>0</v>
      </c>
    </row>
    <row r="124" spans="1:5" x14ac:dyDescent="0.25">
      <c r="A124" s="65">
        <v>42750</v>
      </c>
      <c r="B124" s="14" t="s">
        <v>74</v>
      </c>
      <c r="C124" s="14">
        <v>56</v>
      </c>
      <c r="D124" s="14">
        <v>56</v>
      </c>
      <c r="E124" s="14">
        <v>0</v>
      </c>
    </row>
    <row r="125" spans="1:5" x14ac:dyDescent="0.25">
      <c r="A125" s="65">
        <v>42751</v>
      </c>
      <c r="B125" s="14" t="s">
        <v>74</v>
      </c>
      <c r="C125" s="14">
        <v>59</v>
      </c>
      <c r="D125" s="14">
        <v>59</v>
      </c>
      <c r="E125" s="14">
        <v>0</v>
      </c>
    </row>
    <row r="126" spans="1:5" x14ac:dyDescent="0.25">
      <c r="A126" s="65">
        <v>42752</v>
      </c>
      <c r="B126" s="14" t="s">
        <v>74</v>
      </c>
      <c r="C126" s="14">
        <v>62</v>
      </c>
      <c r="D126" s="14">
        <v>62</v>
      </c>
      <c r="E126" s="14">
        <v>0</v>
      </c>
    </row>
    <row r="127" spans="1:5" x14ac:dyDescent="0.25">
      <c r="A127" s="65">
        <v>42753</v>
      </c>
      <c r="B127" s="14" t="s">
        <v>74</v>
      </c>
      <c r="C127" s="14">
        <v>65</v>
      </c>
      <c r="D127" s="14">
        <v>65</v>
      </c>
      <c r="E127" s="14">
        <v>0</v>
      </c>
    </row>
    <row r="128" spans="1:5" x14ac:dyDescent="0.25">
      <c r="A128" s="65">
        <v>42754</v>
      </c>
      <c r="B128" s="14" t="s">
        <v>74</v>
      </c>
      <c r="C128" s="14">
        <v>66</v>
      </c>
      <c r="D128" s="14">
        <v>66</v>
      </c>
      <c r="E128" s="14">
        <v>0</v>
      </c>
    </row>
    <row r="129" spans="1:5" x14ac:dyDescent="0.25">
      <c r="A129" s="65">
        <v>42755</v>
      </c>
      <c r="B129" s="14" t="s">
        <v>74</v>
      </c>
      <c r="C129" s="14">
        <v>66</v>
      </c>
      <c r="D129" s="14">
        <v>66</v>
      </c>
      <c r="E129" s="14">
        <v>0</v>
      </c>
    </row>
    <row r="130" spans="1:5" x14ac:dyDescent="0.25">
      <c r="A130" s="65">
        <v>42756</v>
      </c>
      <c r="B130" s="14" t="s">
        <v>74</v>
      </c>
      <c r="C130" s="14">
        <v>73</v>
      </c>
      <c r="D130" s="14">
        <v>73</v>
      </c>
      <c r="E130" s="14">
        <v>0</v>
      </c>
    </row>
    <row r="131" spans="1:5" x14ac:dyDescent="0.25">
      <c r="A131" s="65">
        <v>42757</v>
      </c>
      <c r="B131" s="14" t="s">
        <v>74</v>
      </c>
      <c r="C131" s="14">
        <v>75</v>
      </c>
      <c r="D131" s="14">
        <v>75</v>
      </c>
      <c r="E131" s="14">
        <v>0</v>
      </c>
    </row>
    <row r="132" spans="1:5" x14ac:dyDescent="0.25">
      <c r="A132" s="65">
        <v>42758</v>
      </c>
      <c r="B132" s="14" t="s">
        <v>74</v>
      </c>
      <c r="C132" s="14">
        <v>84</v>
      </c>
      <c r="D132" s="14">
        <v>84</v>
      </c>
      <c r="E132" s="14">
        <v>0</v>
      </c>
    </row>
    <row r="133" spans="1:5" x14ac:dyDescent="0.25">
      <c r="A133" s="65">
        <v>42759</v>
      </c>
      <c r="B133" s="14" t="s">
        <v>74</v>
      </c>
      <c r="C133" s="14">
        <v>84</v>
      </c>
      <c r="D133" s="14">
        <v>84</v>
      </c>
      <c r="E133" s="14">
        <v>0</v>
      </c>
    </row>
    <row r="134" spans="1:5" x14ac:dyDescent="0.25">
      <c r="A134" s="65">
        <v>42760</v>
      </c>
      <c r="B134" s="14" t="s">
        <v>74</v>
      </c>
      <c r="C134" s="14">
        <v>88</v>
      </c>
      <c r="D134" s="14">
        <v>88</v>
      </c>
      <c r="E134" s="14">
        <v>0</v>
      </c>
    </row>
    <row r="135" spans="1:5" x14ac:dyDescent="0.25">
      <c r="A135" s="65">
        <v>42761</v>
      </c>
      <c r="B135" s="14" t="s">
        <v>74</v>
      </c>
      <c r="C135" s="14">
        <v>102</v>
      </c>
      <c r="D135" s="14">
        <v>102</v>
      </c>
      <c r="E135" s="14">
        <v>0</v>
      </c>
    </row>
    <row r="136" spans="1:5" x14ac:dyDescent="0.25">
      <c r="A136" s="65">
        <v>42762</v>
      </c>
      <c r="B136" s="14" t="s">
        <v>74</v>
      </c>
      <c r="C136" s="14">
        <v>118</v>
      </c>
      <c r="D136" s="14">
        <v>118</v>
      </c>
      <c r="E136" s="14">
        <v>0</v>
      </c>
    </row>
    <row r="137" spans="1:5" x14ac:dyDescent="0.25">
      <c r="A137" s="65">
        <v>42763</v>
      </c>
      <c r="B137" s="14" t="s">
        <v>74</v>
      </c>
      <c r="C137" s="14">
        <v>118</v>
      </c>
      <c r="D137" s="14">
        <v>118</v>
      </c>
      <c r="E137" s="14">
        <v>0</v>
      </c>
    </row>
    <row r="138" spans="1:5" x14ac:dyDescent="0.25">
      <c r="A138" s="65">
        <v>42764</v>
      </c>
      <c r="B138" s="14" t="s">
        <v>74</v>
      </c>
      <c r="C138" s="14">
        <v>123</v>
      </c>
      <c r="D138" s="14">
        <v>123</v>
      </c>
      <c r="E138" s="14">
        <v>0</v>
      </c>
    </row>
    <row r="139" spans="1:5" x14ac:dyDescent="0.25">
      <c r="A139" s="65">
        <v>42765</v>
      </c>
      <c r="B139" s="14" t="s">
        <v>74</v>
      </c>
      <c r="C139" s="14">
        <v>128</v>
      </c>
      <c r="D139" s="14">
        <v>128</v>
      </c>
      <c r="E139" s="14">
        <v>0</v>
      </c>
    </row>
    <row r="140" spans="1:5" x14ac:dyDescent="0.25">
      <c r="A140" s="65">
        <v>42766</v>
      </c>
      <c r="B140" s="14" t="s">
        <v>74</v>
      </c>
      <c r="C140" s="14">
        <v>133</v>
      </c>
      <c r="D140" s="14">
        <v>133</v>
      </c>
      <c r="E140" s="14">
        <v>0</v>
      </c>
    </row>
    <row r="141" spans="1:5" x14ac:dyDescent="0.25">
      <c r="A141" s="65">
        <v>42767</v>
      </c>
      <c r="B141" s="14" t="s">
        <v>74</v>
      </c>
      <c r="C141" s="14">
        <v>133</v>
      </c>
      <c r="D141" s="14">
        <v>133</v>
      </c>
      <c r="E141" s="14">
        <v>0</v>
      </c>
    </row>
    <row r="142" spans="1:5" x14ac:dyDescent="0.25">
      <c r="A142" s="65">
        <v>42768</v>
      </c>
      <c r="B142" s="14" t="s">
        <v>74</v>
      </c>
      <c r="C142" s="14">
        <v>150</v>
      </c>
      <c r="D142" s="14">
        <v>150</v>
      </c>
      <c r="E142" s="14">
        <v>0</v>
      </c>
    </row>
    <row r="143" spans="1:5" x14ac:dyDescent="0.25">
      <c r="A143" s="65">
        <v>42769</v>
      </c>
      <c r="B143" s="14" t="s">
        <v>74</v>
      </c>
      <c r="C143" s="14">
        <v>174</v>
      </c>
      <c r="D143" s="14">
        <v>174</v>
      </c>
      <c r="E143" s="14">
        <v>0</v>
      </c>
    </row>
    <row r="144" spans="1:5" x14ac:dyDescent="0.25">
      <c r="A144" s="65">
        <v>42770</v>
      </c>
      <c r="B144" s="14" t="s">
        <v>74</v>
      </c>
      <c r="C144" s="14">
        <v>174</v>
      </c>
      <c r="D144" s="14">
        <v>174</v>
      </c>
      <c r="E144" s="14">
        <v>0</v>
      </c>
    </row>
    <row r="145" spans="1:5" x14ac:dyDescent="0.25">
      <c r="A145" s="65">
        <v>42771</v>
      </c>
      <c r="B145" s="14" t="s">
        <v>74</v>
      </c>
      <c r="C145" s="14">
        <v>183</v>
      </c>
      <c r="D145" s="14">
        <v>183</v>
      </c>
      <c r="E145" s="14">
        <v>0</v>
      </c>
    </row>
    <row r="146" spans="1:5" x14ac:dyDescent="0.25">
      <c r="A146" s="65">
        <v>42772</v>
      </c>
      <c r="B146" s="14" t="s">
        <v>74</v>
      </c>
      <c r="C146" s="14">
        <v>201</v>
      </c>
      <c r="D146" s="14">
        <v>201</v>
      </c>
      <c r="E146" s="14">
        <v>0</v>
      </c>
    </row>
    <row r="147" spans="1:5" x14ac:dyDescent="0.25">
      <c r="A147" s="65">
        <v>42773</v>
      </c>
      <c r="B147" s="14" t="s">
        <v>74</v>
      </c>
      <c r="C147" s="14">
        <v>202</v>
      </c>
      <c r="D147" s="14">
        <v>202</v>
      </c>
      <c r="E147" s="14">
        <v>0</v>
      </c>
    </row>
    <row r="148" spans="1:5" x14ac:dyDescent="0.25">
      <c r="A148" s="65">
        <v>42774</v>
      </c>
      <c r="B148" s="14" t="s">
        <v>74</v>
      </c>
      <c r="C148" s="14">
        <v>203</v>
      </c>
      <c r="D148" s="14">
        <v>203</v>
      </c>
      <c r="E148" s="14">
        <v>0</v>
      </c>
    </row>
    <row r="149" spans="1:5" x14ac:dyDescent="0.25">
      <c r="A149" s="65">
        <v>42775</v>
      </c>
      <c r="B149" s="14" t="s">
        <v>74</v>
      </c>
      <c r="C149" s="14">
        <v>215</v>
      </c>
      <c r="D149" s="14">
        <v>215</v>
      </c>
      <c r="E149" s="14">
        <v>0</v>
      </c>
    </row>
    <row r="150" spans="1:5" x14ac:dyDescent="0.25">
      <c r="A150" s="65">
        <v>42776</v>
      </c>
      <c r="B150" s="14" t="s">
        <v>74</v>
      </c>
      <c r="C150" s="14">
        <v>215</v>
      </c>
      <c r="D150" s="14">
        <v>215</v>
      </c>
      <c r="E150" s="14">
        <v>0</v>
      </c>
    </row>
    <row r="151" spans="1:5" x14ac:dyDescent="0.25">
      <c r="A151" s="65">
        <v>42777</v>
      </c>
      <c r="B151" s="14" t="s">
        <v>74</v>
      </c>
      <c r="C151" s="14">
        <v>215</v>
      </c>
      <c r="D151" s="14">
        <v>215</v>
      </c>
      <c r="E151" s="14">
        <v>0</v>
      </c>
    </row>
    <row r="152" spans="1:5" x14ac:dyDescent="0.25">
      <c r="A152" s="65">
        <v>42778</v>
      </c>
      <c r="B152" s="14" t="s">
        <v>74</v>
      </c>
      <c r="C152" s="14">
        <v>215</v>
      </c>
      <c r="D152" s="14">
        <v>215</v>
      </c>
      <c r="E152" s="14">
        <v>0</v>
      </c>
    </row>
    <row r="153" spans="1:5" x14ac:dyDescent="0.25">
      <c r="A153" s="65">
        <v>42779</v>
      </c>
      <c r="B153" s="14" t="s">
        <v>74</v>
      </c>
      <c r="C153" s="14">
        <v>233</v>
      </c>
      <c r="D153" s="14">
        <v>233</v>
      </c>
      <c r="E153" s="14">
        <v>0</v>
      </c>
    </row>
    <row r="154" spans="1:5" x14ac:dyDescent="0.25">
      <c r="A154" s="65">
        <v>42780</v>
      </c>
      <c r="B154" s="14" t="s">
        <v>74</v>
      </c>
      <c r="C154" s="14">
        <v>235</v>
      </c>
      <c r="D154" s="14">
        <v>235</v>
      </c>
      <c r="E154" s="14">
        <v>0</v>
      </c>
    </row>
    <row r="155" spans="1:5" x14ac:dyDescent="0.25">
      <c r="A155" s="65">
        <v>42781</v>
      </c>
      <c r="B155" s="14" t="s">
        <v>74</v>
      </c>
      <c r="C155" s="14">
        <v>235</v>
      </c>
      <c r="D155" s="14">
        <v>235</v>
      </c>
      <c r="E155" s="14">
        <v>0</v>
      </c>
    </row>
    <row r="156" spans="1:5" x14ac:dyDescent="0.25">
      <c r="A156" s="65">
        <v>42782</v>
      </c>
      <c r="B156" s="14" t="s">
        <v>74</v>
      </c>
      <c r="C156" s="14">
        <v>246</v>
      </c>
      <c r="D156" s="14">
        <v>246</v>
      </c>
      <c r="E156" s="14">
        <v>0</v>
      </c>
    </row>
    <row r="157" spans="1:5" x14ac:dyDescent="0.25">
      <c r="A157" s="65">
        <v>42783</v>
      </c>
      <c r="B157" s="14" t="s">
        <v>74</v>
      </c>
      <c r="C157" s="14">
        <v>253</v>
      </c>
      <c r="D157" s="14">
        <v>253</v>
      </c>
      <c r="E157" s="14">
        <v>0</v>
      </c>
    </row>
    <row r="158" spans="1:5" x14ac:dyDescent="0.25">
      <c r="A158" s="65">
        <v>42784</v>
      </c>
      <c r="B158" s="14" t="s">
        <v>74</v>
      </c>
      <c r="C158" s="14">
        <v>255</v>
      </c>
      <c r="D158" s="14">
        <v>255</v>
      </c>
      <c r="E158" s="14">
        <v>0</v>
      </c>
    </row>
    <row r="159" spans="1:5" x14ac:dyDescent="0.25">
      <c r="A159" s="65">
        <v>42785</v>
      </c>
      <c r="B159" s="14" t="s">
        <v>74</v>
      </c>
      <c r="C159" s="14">
        <v>276</v>
      </c>
      <c r="D159" s="14">
        <v>276</v>
      </c>
      <c r="E159" s="14">
        <v>0</v>
      </c>
    </row>
    <row r="160" spans="1:5" x14ac:dyDescent="0.25">
      <c r="A160" s="65">
        <v>42786</v>
      </c>
      <c r="B160" s="14" t="s">
        <v>74</v>
      </c>
      <c r="C160" s="14">
        <v>276</v>
      </c>
      <c r="D160" s="14">
        <v>276</v>
      </c>
      <c r="E160" s="14">
        <v>0</v>
      </c>
    </row>
    <row r="161" spans="1:5" x14ac:dyDescent="0.25">
      <c r="A161" s="65">
        <v>42787</v>
      </c>
      <c r="B161" s="14" t="s">
        <v>74</v>
      </c>
      <c r="C161" s="14">
        <v>276</v>
      </c>
      <c r="D161" s="14">
        <v>276</v>
      </c>
      <c r="E161" s="14">
        <v>0</v>
      </c>
    </row>
    <row r="162" spans="1:5" x14ac:dyDescent="0.25">
      <c r="A162" s="65">
        <v>42788</v>
      </c>
      <c r="B162" s="14" t="s">
        <v>74</v>
      </c>
      <c r="C162" s="14">
        <v>276</v>
      </c>
      <c r="D162" s="14">
        <v>276</v>
      </c>
      <c r="E162" s="14">
        <v>0</v>
      </c>
    </row>
    <row r="163" spans="1:5" x14ac:dyDescent="0.25">
      <c r="A163" s="65">
        <v>42789</v>
      </c>
      <c r="B163" s="14" t="s">
        <v>74</v>
      </c>
      <c r="C163" s="14">
        <v>276</v>
      </c>
      <c r="D163" s="14">
        <v>276</v>
      </c>
      <c r="E163" s="14">
        <v>0</v>
      </c>
    </row>
    <row r="164" spans="1:5" x14ac:dyDescent="0.25">
      <c r="A164" s="65">
        <v>42790</v>
      </c>
      <c r="B164" s="14" t="s">
        <v>74</v>
      </c>
      <c r="C164" s="14">
        <v>277</v>
      </c>
      <c r="D164" s="14">
        <v>277</v>
      </c>
      <c r="E164" s="14">
        <v>0</v>
      </c>
    </row>
    <row r="165" spans="1:5" x14ac:dyDescent="0.25">
      <c r="A165" s="65">
        <v>42791</v>
      </c>
      <c r="B165" s="14" t="s">
        <v>74</v>
      </c>
      <c r="C165" s="14">
        <v>277</v>
      </c>
      <c r="D165" s="14">
        <v>277</v>
      </c>
      <c r="E165" s="14">
        <v>0</v>
      </c>
    </row>
    <row r="166" spans="1:5" x14ac:dyDescent="0.25">
      <c r="A166" s="65">
        <v>42792</v>
      </c>
      <c r="B166" s="14" t="s">
        <v>74</v>
      </c>
      <c r="C166" s="14">
        <v>299</v>
      </c>
      <c r="D166" s="14">
        <v>299</v>
      </c>
      <c r="E166" s="14">
        <v>0</v>
      </c>
    </row>
    <row r="167" spans="1:5" x14ac:dyDescent="0.25">
      <c r="A167" s="65">
        <v>42793</v>
      </c>
      <c r="B167" s="14" t="s">
        <v>74</v>
      </c>
      <c r="C167" s="14">
        <v>299</v>
      </c>
      <c r="D167" s="14">
        <v>299</v>
      </c>
      <c r="E167" s="14">
        <v>0</v>
      </c>
    </row>
    <row r="168" spans="1:5" x14ac:dyDescent="0.25">
      <c r="A168" s="65">
        <v>42794</v>
      </c>
      <c r="B168" s="14" t="s">
        <v>74</v>
      </c>
      <c r="C168" s="14">
        <v>299</v>
      </c>
      <c r="D168" s="14">
        <v>299</v>
      </c>
      <c r="E168" s="14">
        <v>0</v>
      </c>
    </row>
    <row r="169" spans="1:5" x14ac:dyDescent="0.25">
      <c r="A169" s="65">
        <v>42795</v>
      </c>
      <c r="B169" s="14" t="s">
        <v>74</v>
      </c>
      <c r="C169" s="14">
        <v>300</v>
      </c>
      <c r="D169" s="14">
        <v>300</v>
      </c>
      <c r="E169" s="14">
        <v>0</v>
      </c>
    </row>
    <row r="170" spans="1:5" x14ac:dyDescent="0.25">
      <c r="A170" s="65">
        <v>42796</v>
      </c>
      <c r="B170" s="14" t="s">
        <v>74</v>
      </c>
      <c r="C170" s="14">
        <v>301</v>
      </c>
      <c r="D170" s="14">
        <v>301</v>
      </c>
      <c r="E170" s="14">
        <v>0</v>
      </c>
    </row>
    <row r="171" spans="1:5" x14ac:dyDescent="0.25">
      <c r="A171" s="65">
        <v>42797</v>
      </c>
      <c r="B171" s="14" t="s">
        <v>74</v>
      </c>
      <c r="C171" s="14">
        <v>307</v>
      </c>
      <c r="D171" s="14">
        <v>307</v>
      </c>
      <c r="E171" s="14">
        <v>0</v>
      </c>
    </row>
    <row r="172" spans="1:5" x14ac:dyDescent="0.25">
      <c r="A172" s="65">
        <v>42798</v>
      </c>
      <c r="B172" s="14" t="s">
        <v>74</v>
      </c>
      <c r="C172" s="14">
        <v>311</v>
      </c>
      <c r="D172" s="14">
        <v>311</v>
      </c>
      <c r="E172" s="14">
        <v>0</v>
      </c>
    </row>
    <row r="173" spans="1:5" x14ac:dyDescent="0.25">
      <c r="A173" s="65">
        <v>42799</v>
      </c>
      <c r="B173" s="14" t="s">
        <v>74</v>
      </c>
      <c r="C173" s="14">
        <v>311</v>
      </c>
      <c r="D173" s="14">
        <v>311</v>
      </c>
      <c r="E173" s="14">
        <v>0</v>
      </c>
    </row>
    <row r="174" spans="1:5" x14ac:dyDescent="0.25">
      <c r="A174" s="65">
        <v>42800</v>
      </c>
      <c r="B174" s="14" t="s">
        <v>74</v>
      </c>
      <c r="C174" s="14">
        <v>313</v>
      </c>
      <c r="D174" s="14">
        <v>313</v>
      </c>
      <c r="E174" s="14">
        <v>0</v>
      </c>
    </row>
    <row r="175" spans="1:5" x14ac:dyDescent="0.25">
      <c r="A175" s="65">
        <v>42801</v>
      </c>
      <c r="B175" s="14" t="s">
        <v>74</v>
      </c>
      <c r="C175" s="14">
        <v>323</v>
      </c>
      <c r="D175" s="14">
        <v>323</v>
      </c>
      <c r="E175" s="14">
        <v>0</v>
      </c>
    </row>
    <row r="176" spans="1:5" x14ac:dyDescent="0.25">
      <c r="A176" s="65">
        <v>42802</v>
      </c>
      <c r="B176" s="14" t="s">
        <v>74</v>
      </c>
      <c r="C176" s="14">
        <v>323</v>
      </c>
      <c r="D176" s="14">
        <v>323</v>
      </c>
      <c r="E176" s="14">
        <v>0</v>
      </c>
    </row>
    <row r="177" spans="1:5" x14ac:dyDescent="0.25">
      <c r="A177" s="65">
        <v>42803</v>
      </c>
      <c r="B177" s="14" t="s">
        <v>74</v>
      </c>
      <c r="C177" s="14">
        <v>325</v>
      </c>
      <c r="D177" s="14">
        <v>325</v>
      </c>
      <c r="E177" s="14">
        <v>0</v>
      </c>
    </row>
    <row r="178" spans="1:5" x14ac:dyDescent="0.25">
      <c r="A178" s="65">
        <v>42804</v>
      </c>
      <c r="B178" s="14" t="s">
        <v>74</v>
      </c>
      <c r="C178" s="14">
        <v>325</v>
      </c>
      <c r="D178" s="14">
        <v>325</v>
      </c>
      <c r="E178" s="14">
        <v>0</v>
      </c>
    </row>
    <row r="179" spans="1:5" x14ac:dyDescent="0.25">
      <c r="A179" s="65">
        <v>42805</v>
      </c>
      <c r="B179" s="14" t="s">
        <v>74</v>
      </c>
      <c r="C179" s="14">
        <v>325</v>
      </c>
      <c r="D179" s="14">
        <v>325</v>
      </c>
      <c r="E179" s="14">
        <v>0</v>
      </c>
    </row>
    <row r="180" spans="1:5" x14ac:dyDescent="0.25">
      <c r="A180" s="65">
        <v>42806</v>
      </c>
      <c r="B180" s="14" t="s">
        <v>74</v>
      </c>
      <c r="C180" s="14">
        <v>325</v>
      </c>
      <c r="D180" s="14">
        <v>325</v>
      </c>
      <c r="E180" s="14">
        <v>0</v>
      </c>
    </row>
    <row r="181" spans="1:5" x14ac:dyDescent="0.25">
      <c r="A181" s="65">
        <v>42807</v>
      </c>
      <c r="B181" s="14" t="s">
        <v>74</v>
      </c>
      <c r="C181" s="14">
        <v>325</v>
      </c>
      <c r="D181" s="14">
        <v>325</v>
      </c>
      <c r="E181" s="14">
        <v>0</v>
      </c>
    </row>
    <row r="182" spans="1:5" x14ac:dyDescent="0.25">
      <c r="A182" s="65">
        <v>42808</v>
      </c>
      <c r="B182" s="14" t="s">
        <v>74</v>
      </c>
      <c r="C182" s="14">
        <v>325</v>
      </c>
      <c r="D182" s="14">
        <v>325</v>
      </c>
      <c r="E182" s="14">
        <v>0</v>
      </c>
    </row>
    <row r="183" spans="1:5" x14ac:dyDescent="0.25">
      <c r="A183" s="65">
        <v>42809</v>
      </c>
      <c r="B183" s="14" t="s">
        <v>74</v>
      </c>
      <c r="C183" s="14">
        <v>325</v>
      </c>
      <c r="D183" s="14">
        <v>325</v>
      </c>
      <c r="E183" s="14">
        <v>0</v>
      </c>
    </row>
    <row r="184" spans="1:5" x14ac:dyDescent="0.25">
      <c r="A184" s="65">
        <v>42810</v>
      </c>
      <c r="B184" s="14" t="s">
        <v>74</v>
      </c>
      <c r="C184" s="14">
        <v>329</v>
      </c>
      <c r="D184" s="14">
        <v>329</v>
      </c>
      <c r="E184" s="14">
        <v>0</v>
      </c>
    </row>
    <row r="185" spans="1:5" x14ac:dyDescent="0.25">
      <c r="A185" s="65">
        <v>42811</v>
      </c>
      <c r="B185" s="14" t="s">
        <v>74</v>
      </c>
      <c r="C185" s="14">
        <v>329</v>
      </c>
      <c r="D185" s="14">
        <v>329</v>
      </c>
      <c r="E185" s="14">
        <v>0</v>
      </c>
    </row>
    <row r="186" spans="1:5" x14ac:dyDescent="0.25">
      <c r="A186" s="65">
        <v>42812</v>
      </c>
      <c r="B186" s="14" t="s">
        <v>74</v>
      </c>
      <c r="C186" s="14">
        <v>329</v>
      </c>
      <c r="D186" s="14">
        <v>329</v>
      </c>
      <c r="E186" s="14">
        <v>0</v>
      </c>
    </row>
    <row r="187" spans="1:5" x14ac:dyDescent="0.25">
      <c r="A187" s="65">
        <v>42813</v>
      </c>
      <c r="B187" s="14" t="s">
        <v>74</v>
      </c>
      <c r="C187" s="14">
        <v>329</v>
      </c>
      <c r="D187" s="14">
        <v>329</v>
      </c>
      <c r="E187" s="14">
        <v>0</v>
      </c>
    </row>
    <row r="188" spans="1:5" x14ac:dyDescent="0.25">
      <c r="A188" s="65">
        <v>42814</v>
      </c>
      <c r="B188" s="14" t="s">
        <v>74</v>
      </c>
      <c r="C188" s="14">
        <v>329</v>
      </c>
      <c r="D188" s="14">
        <v>329</v>
      </c>
      <c r="E188" s="14">
        <v>0</v>
      </c>
    </row>
    <row r="189" spans="1:5" x14ac:dyDescent="0.25">
      <c r="A189" s="65">
        <v>42815</v>
      </c>
      <c r="B189" s="14" t="s">
        <v>74</v>
      </c>
      <c r="C189" s="14">
        <v>330</v>
      </c>
      <c r="D189" s="14">
        <v>330</v>
      </c>
      <c r="E189" s="14">
        <v>0</v>
      </c>
    </row>
    <row r="190" spans="1:5" x14ac:dyDescent="0.25">
      <c r="A190" s="65">
        <v>42816</v>
      </c>
      <c r="B190" s="14" t="s">
        <v>74</v>
      </c>
      <c r="C190" s="14">
        <v>330</v>
      </c>
      <c r="D190" s="14">
        <v>330</v>
      </c>
      <c r="E190" s="14">
        <v>0</v>
      </c>
    </row>
    <row r="191" spans="1:5" x14ac:dyDescent="0.25">
      <c r="A191" s="65">
        <v>42817</v>
      </c>
      <c r="B191" s="14" t="s">
        <v>74</v>
      </c>
      <c r="C191" s="14">
        <v>330</v>
      </c>
      <c r="D191" s="14">
        <v>330</v>
      </c>
      <c r="E191" s="14">
        <v>0</v>
      </c>
    </row>
    <row r="192" spans="1:5" x14ac:dyDescent="0.25">
      <c r="A192" s="65">
        <v>42818</v>
      </c>
      <c r="B192" s="14" t="s">
        <v>74</v>
      </c>
      <c r="C192" s="14">
        <v>336</v>
      </c>
      <c r="D192" s="14">
        <v>336</v>
      </c>
      <c r="E192" s="14">
        <v>0</v>
      </c>
    </row>
    <row r="193" spans="1:5" x14ac:dyDescent="0.25">
      <c r="A193" s="65">
        <v>42819</v>
      </c>
      <c r="B193" s="14" t="s">
        <v>74</v>
      </c>
      <c r="C193" s="14">
        <v>336</v>
      </c>
      <c r="D193" s="14">
        <v>336</v>
      </c>
      <c r="E193" s="14">
        <v>0</v>
      </c>
    </row>
    <row r="194" spans="1:5" x14ac:dyDescent="0.25">
      <c r="A194" s="65">
        <v>42820</v>
      </c>
      <c r="B194" s="14" t="s">
        <v>74</v>
      </c>
      <c r="C194" s="14">
        <v>336</v>
      </c>
      <c r="D194" s="14">
        <v>336</v>
      </c>
      <c r="E194" s="14">
        <v>0</v>
      </c>
    </row>
    <row r="195" spans="1:5" x14ac:dyDescent="0.25">
      <c r="A195" s="65">
        <v>42821</v>
      </c>
      <c r="B195" s="14" t="s">
        <v>74</v>
      </c>
      <c r="C195" s="14">
        <v>336</v>
      </c>
      <c r="D195" s="14">
        <v>336</v>
      </c>
      <c r="E195" s="14">
        <v>0</v>
      </c>
    </row>
    <row r="196" spans="1:5" x14ac:dyDescent="0.25">
      <c r="A196" s="65">
        <v>42822</v>
      </c>
      <c r="B196" s="14" t="s">
        <v>74</v>
      </c>
      <c r="C196" s="14">
        <v>336</v>
      </c>
      <c r="D196" s="14">
        <v>336</v>
      </c>
      <c r="E196" s="14">
        <v>0</v>
      </c>
    </row>
    <row r="197" spans="1:5" x14ac:dyDescent="0.25">
      <c r="A197" s="65">
        <v>42823</v>
      </c>
      <c r="B197" s="14" t="s">
        <v>74</v>
      </c>
      <c r="C197" s="14">
        <v>336</v>
      </c>
      <c r="D197" s="14">
        <v>336</v>
      </c>
      <c r="E197" s="14">
        <v>0</v>
      </c>
    </row>
    <row r="198" spans="1:5" x14ac:dyDescent="0.25">
      <c r="A198" s="65">
        <v>42824</v>
      </c>
      <c r="B198" s="14" t="s">
        <v>74</v>
      </c>
      <c r="C198" s="14">
        <v>336</v>
      </c>
      <c r="D198" s="14">
        <v>336</v>
      </c>
      <c r="E198" s="14">
        <v>0</v>
      </c>
    </row>
    <row r="199" spans="1:5" x14ac:dyDescent="0.25">
      <c r="A199" s="65">
        <v>42825</v>
      </c>
      <c r="B199" s="14" t="s">
        <v>74</v>
      </c>
      <c r="C199" s="14">
        <v>336</v>
      </c>
      <c r="D199" s="14">
        <v>336</v>
      </c>
      <c r="E199" s="14">
        <v>0</v>
      </c>
    </row>
    <row r="200" spans="1:5" x14ac:dyDescent="0.25">
      <c r="A200" s="65">
        <v>42736</v>
      </c>
      <c r="B200" s="14" t="s">
        <v>57</v>
      </c>
      <c r="C200" s="14">
        <v>0</v>
      </c>
      <c r="D200" s="14">
        <v>0</v>
      </c>
      <c r="E200" s="14">
        <v>0</v>
      </c>
    </row>
    <row r="201" spans="1:5" x14ac:dyDescent="0.25">
      <c r="A201" s="65">
        <v>42737</v>
      </c>
      <c r="B201" s="14" t="s">
        <v>57</v>
      </c>
      <c r="C201" s="14">
        <v>0</v>
      </c>
      <c r="D201" s="14">
        <v>0</v>
      </c>
      <c r="E201" s="14">
        <v>0</v>
      </c>
    </row>
    <row r="202" spans="1:5" x14ac:dyDescent="0.25">
      <c r="A202" s="65">
        <v>42738</v>
      </c>
      <c r="B202" s="14" t="s">
        <v>57</v>
      </c>
      <c r="C202" s="14">
        <v>56</v>
      </c>
      <c r="D202" s="14">
        <v>0</v>
      </c>
      <c r="E202" s="14">
        <v>56</v>
      </c>
    </row>
    <row r="203" spans="1:5" x14ac:dyDescent="0.25">
      <c r="A203" s="65">
        <v>42739</v>
      </c>
      <c r="B203" s="14" t="s">
        <v>57</v>
      </c>
      <c r="C203" s="14">
        <v>530</v>
      </c>
      <c r="D203" s="14">
        <v>0</v>
      </c>
      <c r="E203" s="14">
        <v>530</v>
      </c>
    </row>
    <row r="204" spans="1:5" x14ac:dyDescent="0.25">
      <c r="A204" s="65">
        <v>42740</v>
      </c>
      <c r="B204" s="14" t="s">
        <v>57</v>
      </c>
      <c r="C204" s="14">
        <v>530</v>
      </c>
      <c r="D204" s="14">
        <v>0</v>
      </c>
      <c r="E204" s="14">
        <v>530</v>
      </c>
    </row>
    <row r="205" spans="1:5" x14ac:dyDescent="0.25">
      <c r="A205" s="65">
        <v>42741</v>
      </c>
      <c r="B205" s="14" t="s">
        <v>57</v>
      </c>
      <c r="C205" s="14">
        <v>530</v>
      </c>
      <c r="D205" s="14">
        <v>0</v>
      </c>
      <c r="E205" s="14">
        <v>530</v>
      </c>
    </row>
    <row r="206" spans="1:5" x14ac:dyDescent="0.25">
      <c r="A206" s="65">
        <v>42742</v>
      </c>
      <c r="B206" s="14" t="s">
        <v>57</v>
      </c>
      <c r="C206" s="14">
        <v>530</v>
      </c>
      <c r="D206" s="14">
        <v>0</v>
      </c>
      <c r="E206" s="14">
        <v>530</v>
      </c>
    </row>
    <row r="207" spans="1:5" x14ac:dyDescent="0.25">
      <c r="A207" s="65">
        <v>42743</v>
      </c>
      <c r="B207" s="14" t="s">
        <v>57</v>
      </c>
      <c r="C207" s="14">
        <v>530</v>
      </c>
      <c r="D207" s="14">
        <v>0</v>
      </c>
      <c r="E207" s="14">
        <v>530</v>
      </c>
    </row>
    <row r="208" spans="1:5" x14ac:dyDescent="0.25">
      <c r="A208" s="65">
        <v>42744</v>
      </c>
      <c r="B208" s="14" t="s">
        <v>57</v>
      </c>
      <c r="C208" s="14">
        <v>530</v>
      </c>
      <c r="D208" s="14">
        <v>0</v>
      </c>
      <c r="E208" s="14">
        <v>530</v>
      </c>
    </row>
    <row r="209" spans="1:5" x14ac:dyDescent="0.25">
      <c r="A209" s="65">
        <v>42745</v>
      </c>
      <c r="B209" s="14" t="s">
        <v>57</v>
      </c>
      <c r="C209" s="14">
        <v>530</v>
      </c>
      <c r="D209" s="14">
        <v>0</v>
      </c>
      <c r="E209" s="14">
        <v>530</v>
      </c>
    </row>
    <row r="210" spans="1:5" x14ac:dyDescent="0.25">
      <c r="A210" s="65">
        <v>42746</v>
      </c>
      <c r="B210" s="14" t="s">
        <v>57</v>
      </c>
      <c r="C210" s="14">
        <v>729</v>
      </c>
      <c r="D210" s="14">
        <v>0</v>
      </c>
      <c r="E210" s="14">
        <v>729</v>
      </c>
    </row>
    <row r="211" spans="1:5" x14ac:dyDescent="0.25">
      <c r="A211" s="65">
        <v>42747</v>
      </c>
      <c r="B211" s="14" t="s">
        <v>57</v>
      </c>
      <c r="C211" s="14">
        <v>729</v>
      </c>
      <c r="D211" s="14">
        <v>0</v>
      </c>
      <c r="E211" s="14">
        <v>729</v>
      </c>
    </row>
    <row r="212" spans="1:5" x14ac:dyDescent="0.25">
      <c r="A212" s="65">
        <v>42748</v>
      </c>
      <c r="B212" s="14" t="s">
        <v>57</v>
      </c>
      <c r="C212" s="14">
        <v>729</v>
      </c>
      <c r="D212" s="14">
        <v>0</v>
      </c>
      <c r="E212" s="14">
        <v>729</v>
      </c>
    </row>
    <row r="213" spans="1:5" x14ac:dyDescent="0.25">
      <c r="A213" s="65">
        <v>42749</v>
      </c>
      <c r="B213" s="14" t="s">
        <v>57</v>
      </c>
      <c r="C213" s="15">
        <v>1747</v>
      </c>
      <c r="D213" s="14">
        <v>0</v>
      </c>
      <c r="E213" s="15">
        <v>1747</v>
      </c>
    </row>
    <row r="214" spans="1:5" x14ac:dyDescent="0.25">
      <c r="A214" s="65">
        <v>42750</v>
      </c>
      <c r="B214" s="14" t="s">
        <v>57</v>
      </c>
      <c r="C214" s="15">
        <v>2185</v>
      </c>
      <c r="D214" s="14">
        <v>0</v>
      </c>
      <c r="E214" s="15">
        <v>2185</v>
      </c>
    </row>
    <row r="215" spans="1:5" x14ac:dyDescent="0.25">
      <c r="A215" s="65">
        <v>42751</v>
      </c>
      <c r="B215" s="14" t="s">
        <v>57</v>
      </c>
      <c r="C215" s="15">
        <v>2393</v>
      </c>
      <c r="D215" s="14">
        <v>0</v>
      </c>
      <c r="E215" s="15">
        <v>2393</v>
      </c>
    </row>
    <row r="216" spans="1:5" x14ac:dyDescent="0.25">
      <c r="A216" s="65">
        <v>42752</v>
      </c>
      <c r="B216" s="14" t="s">
        <v>57</v>
      </c>
      <c r="C216" s="15">
        <v>2393</v>
      </c>
      <c r="D216" s="14">
        <v>0</v>
      </c>
      <c r="E216" s="15">
        <v>2393</v>
      </c>
    </row>
    <row r="217" spans="1:5" x14ac:dyDescent="0.25">
      <c r="A217" s="65">
        <v>42753</v>
      </c>
      <c r="B217" s="14" t="s">
        <v>57</v>
      </c>
      <c r="C217" s="15">
        <v>2393</v>
      </c>
      <c r="D217" s="14">
        <v>0</v>
      </c>
      <c r="E217" s="15">
        <v>2393</v>
      </c>
    </row>
    <row r="218" spans="1:5" x14ac:dyDescent="0.25">
      <c r="A218" s="65">
        <v>42754</v>
      </c>
      <c r="B218" s="14" t="s">
        <v>57</v>
      </c>
      <c r="C218" s="15">
        <v>2393</v>
      </c>
      <c r="D218" s="14">
        <v>0</v>
      </c>
      <c r="E218" s="15">
        <v>2393</v>
      </c>
    </row>
    <row r="219" spans="1:5" x14ac:dyDescent="0.25">
      <c r="A219" s="65">
        <v>42755</v>
      </c>
      <c r="B219" s="14" t="s">
        <v>57</v>
      </c>
      <c r="C219" s="15">
        <v>2393</v>
      </c>
      <c r="D219" s="14">
        <v>0</v>
      </c>
      <c r="E219" s="15">
        <v>2393</v>
      </c>
    </row>
    <row r="220" spans="1:5" x14ac:dyDescent="0.25">
      <c r="A220" s="65">
        <v>42756</v>
      </c>
      <c r="B220" s="14" t="s">
        <v>57</v>
      </c>
      <c r="C220" s="15">
        <v>2393</v>
      </c>
      <c r="D220" s="14">
        <v>0</v>
      </c>
      <c r="E220" s="15">
        <v>2393</v>
      </c>
    </row>
    <row r="221" spans="1:5" x14ac:dyDescent="0.25">
      <c r="A221" s="65">
        <v>42757</v>
      </c>
      <c r="B221" s="14" t="s">
        <v>57</v>
      </c>
      <c r="C221" s="15">
        <v>2393</v>
      </c>
      <c r="D221" s="14">
        <v>0</v>
      </c>
      <c r="E221" s="15">
        <v>2393</v>
      </c>
    </row>
    <row r="222" spans="1:5" x14ac:dyDescent="0.25">
      <c r="A222" s="65">
        <v>42758</v>
      </c>
      <c r="B222" s="14" t="s">
        <v>57</v>
      </c>
      <c r="C222" s="15">
        <v>2393</v>
      </c>
      <c r="D222" s="14">
        <v>0</v>
      </c>
      <c r="E222" s="15">
        <v>2393</v>
      </c>
    </row>
    <row r="223" spans="1:5" x14ac:dyDescent="0.25">
      <c r="A223" s="65">
        <v>42759</v>
      </c>
      <c r="B223" s="14" t="s">
        <v>57</v>
      </c>
      <c r="C223" s="15">
        <v>2788</v>
      </c>
      <c r="D223" s="14">
        <v>0</v>
      </c>
      <c r="E223" s="15">
        <v>2788</v>
      </c>
    </row>
    <row r="224" spans="1:5" x14ac:dyDescent="0.25">
      <c r="A224" s="65">
        <v>42760</v>
      </c>
      <c r="B224" s="14" t="s">
        <v>57</v>
      </c>
      <c r="C224" s="15">
        <v>2788</v>
      </c>
      <c r="D224" s="14">
        <v>0</v>
      </c>
      <c r="E224" s="15">
        <v>2788</v>
      </c>
    </row>
    <row r="225" spans="1:5" x14ac:dyDescent="0.25">
      <c r="A225" s="65">
        <v>42761</v>
      </c>
      <c r="B225" s="14" t="s">
        <v>57</v>
      </c>
      <c r="C225" s="15">
        <v>2788</v>
      </c>
      <c r="D225" s="14">
        <v>0</v>
      </c>
      <c r="E225" s="15">
        <v>2788</v>
      </c>
    </row>
    <row r="226" spans="1:5" x14ac:dyDescent="0.25">
      <c r="A226" s="65">
        <v>42762</v>
      </c>
      <c r="B226" s="14" t="s">
        <v>57</v>
      </c>
      <c r="C226" s="15">
        <v>2788</v>
      </c>
      <c r="D226" s="14">
        <v>0</v>
      </c>
      <c r="E226" s="15">
        <v>2788</v>
      </c>
    </row>
    <row r="227" spans="1:5" x14ac:dyDescent="0.25">
      <c r="A227" s="65">
        <v>42763</v>
      </c>
      <c r="B227" s="14" t="s">
        <v>57</v>
      </c>
      <c r="C227" s="15">
        <v>3770</v>
      </c>
      <c r="D227" s="14">
        <v>0</v>
      </c>
      <c r="E227" s="15">
        <v>3770</v>
      </c>
    </row>
    <row r="228" spans="1:5" x14ac:dyDescent="0.25">
      <c r="A228" s="65">
        <v>42764</v>
      </c>
      <c r="B228" s="14" t="s">
        <v>57</v>
      </c>
      <c r="C228" s="15">
        <v>4292</v>
      </c>
      <c r="D228" s="14">
        <v>0</v>
      </c>
      <c r="E228" s="15">
        <v>4292</v>
      </c>
    </row>
    <row r="229" spans="1:5" x14ac:dyDescent="0.25">
      <c r="A229" s="65">
        <v>42765</v>
      </c>
      <c r="B229" s="14" t="s">
        <v>57</v>
      </c>
      <c r="C229" s="15">
        <v>4292</v>
      </c>
      <c r="D229" s="14">
        <v>0</v>
      </c>
      <c r="E229" s="15">
        <v>4292</v>
      </c>
    </row>
    <row r="230" spans="1:5" x14ac:dyDescent="0.25">
      <c r="A230" s="65">
        <v>42766</v>
      </c>
      <c r="B230" s="14" t="s">
        <v>57</v>
      </c>
      <c r="C230" s="15">
        <v>4467</v>
      </c>
      <c r="D230" s="14">
        <v>0</v>
      </c>
      <c r="E230" s="15">
        <v>4467</v>
      </c>
    </row>
    <row r="231" spans="1:5" x14ac:dyDescent="0.25">
      <c r="A231" s="65">
        <v>42767</v>
      </c>
      <c r="B231" s="14" t="s">
        <v>57</v>
      </c>
      <c r="C231" s="15">
        <v>4528</v>
      </c>
      <c r="D231" s="14">
        <v>0</v>
      </c>
      <c r="E231" s="15">
        <v>4528</v>
      </c>
    </row>
    <row r="232" spans="1:5" x14ac:dyDescent="0.25">
      <c r="A232" s="65">
        <v>42768</v>
      </c>
      <c r="B232" s="14" t="s">
        <v>57</v>
      </c>
      <c r="C232" s="15">
        <v>5410</v>
      </c>
      <c r="D232" s="14">
        <v>0</v>
      </c>
      <c r="E232" s="15">
        <v>5410</v>
      </c>
    </row>
    <row r="233" spans="1:5" x14ac:dyDescent="0.25">
      <c r="A233" s="65">
        <v>42769</v>
      </c>
      <c r="B233" s="14" t="s">
        <v>57</v>
      </c>
      <c r="C233" s="15">
        <v>6297</v>
      </c>
      <c r="D233" s="14">
        <v>0</v>
      </c>
      <c r="E233" s="15">
        <v>6297</v>
      </c>
    </row>
    <row r="234" spans="1:5" x14ac:dyDescent="0.25">
      <c r="A234" s="65">
        <v>42770</v>
      </c>
      <c r="B234" s="14" t="s">
        <v>57</v>
      </c>
      <c r="C234" s="15">
        <v>6602</v>
      </c>
      <c r="D234" s="14">
        <v>0</v>
      </c>
      <c r="E234" s="15">
        <v>6602</v>
      </c>
    </row>
    <row r="235" spans="1:5" x14ac:dyDescent="0.25">
      <c r="A235" s="65">
        <v>42771</v>
      </c>
      <c r="B235" s="14" t="s">
        <v>57</v>
      </c>
      <c r="C235" s="15">
        <v>7613</v>
      </c>
      <c r="D235" s="14">
        <v>0</v>
      </c>
      <c r="E235" s="15">
        <v>7613</v>
      </c>
    </row>
    <row r="236" spans="1:5" x14ac:dyDescent="0.25">
      <c r="A236" s="65">
        <v>42772</v>
      </c>
      <c r="B236" s="14" t="s">
        <v>57</v>
      </c>
      <c r="C236" s="15">
        <v>9223</v>
      </c>
      <c r="D236" s="14">
        <v>0</v>
      </c>
      <c r="E236" s="15">
        <v>9223</v>
      </c>
    </row>
    <row r="237" spans="1:5" x14ac:dyDescent="0.25">
      <c r="A237" s="65">
        <v>42773</v>
      </c>
      <c r="B237" s="14" t="s">
        <v>57</v>
      </c>
      <c r="C237" s="15">
        <v>9223</v>
      </c>
      <c r="D237" s="14">
        <v>0</v>
      </c>
      <c r="E237" s="15">
        <v>9223</v>
      </c>
    </row>
    <row r="238" spans="1:5" x14ac:dyDescent="0.25">
      <c r="A238" s="65">
        <v>42774</v>
      </c>
      <c r="B238" s="14" t="s">
        <v>57</v>
      </c>
      <c r="C238" s="15">
        <v>9355</v>
      </c>
      <c r="D238" s="14">
        <v>0</v>
      </c>
      <c r="E238" s="15">
        <v>9355</v>
      </c>
    </row>
    <row r="239" spans="1:5" x14ac:dyDescent="0.25">
      <c r="A239" s="65">
        <v>42775</v>
      </c>
      <c r="B239" s="14" t="s">
        <v>57</v>
      </c>
      <c r="C239" s="15">
        <v>9446</v>
      </c>
      <c r="D239" s="14">
        <v>0</v>
      </c>
      <c r="E239" s="15">
        <v>9446</v>
      </c>
    </row>
    <row r="240" spans="1:5" x14ac:dyDescent="0.25">
      <c r="A240" s="65">
        <v>42776</v>
      </c>
      <c r="B240" s="14" t="s">
        <v>57</v>
      </c>
      <c r="C240" s="15">
        <v>9446</v>
      </c>
      <c r="D240" s="14">
        <v>0</v>
      </c>
      <c r="E240" s="15">
        <v>9446</v>
      </c>
    </row>
    <row r="241" spans="1:5" x14ac:dyDescent="0.25">
      <c r="A241" s="65">
        <v>42777</v>
      </c>
      <c r="B241" s="14" t="s">
        <v>57</v>
      </c>
      <c r="C241" s="15">
        <v>9446</v>
      </c>
      <c r="D241" s="14">
        <v>0</v>
      </c>
      <c r="E241" s="15">
        <v>9446</v>
      </c>
    </row>
    <row r="242" spans="1:5" x14ac:dyDescent="0.25">
      <c r="A242" s="65">
        <v>42778</v>
      </c>
      <c r="B242" s="14" t="s">
        <v>57</v>
      </c>
      <c r="C242" s="15">
        <v>9446</v>
      </c>
      <c r="D242" s="14">
        <v>0</v>
      </c>
      <c r="E242" s="15">
        <v>9446</v>
      </c>
    </row>
    <row r="243" spans="1:5" x14ac:dyDescent="0.25">
      <c r="A243" s="65">
        <v>42779</v>
      </c>
      <c r="B243" s="14" t="s">
        <v>57</v>
      </c>
      <c r="C243" s="15">
        <v>9447</v>
      </c>
      <c r="D243" s="14">
        <v>0</v>
      </c>
      <c r="E243" s="15">
        <v>9447</v>
      </c>
    </row>
    <row r="244" spans="1:5" x14ac:dyDescent="0.25">
      <c r="A244" s="65">
        <v>42780</v>
      </c>
      <c r="B244" s="14" t="s">
        <v>57</v>
      </c>
      <c r="C244" s="15">
        <v>9447</v>
      </c>
      <c r="D244" s="14">
        <v>0</v>
      </c>
      <c r="E244" s="15">
        <v>9447</v>
      </c>
    </row>
    <row r="245" spans="1:5" x14ac:dyDescent="0.25">
      <c r="A245" s="65">
        <v>42781</v>
      </c>
      <c r="B245" s="14" t="s">
        <v>57</v>
      </c>
      <c r="C245" s="15">
        <v>9447</v>
      </c>
      <c r="D245" s="14">
        <v>0</v>
      </c>
      <c r="E245" s="15">
        <v>9447</v>
      </c>
    </row>
    <row r="246" spans="1:5" x14ac:dyDescent="0.25">
      <c r="A246" s="65">
        <v>42782</v>
      </c>
      <c r="B246" s="14" t="s">
        <v>57</v>
      </c>
      <c r="C246" s="15">
        <v>9447</v>
      </c>
      <c r="D246" s="14">
        <v>0</v>
      </c>
      <c r="E246" s="15">
        <v>9447</v>
      </c>
    </row>
    <row r="247" spans="1:5" x14ac:dyDescent="0.25">
      <c r="A247" s="65">
        <v>42783</v>
      </c>
      <c r="B247" s="14" t="s">
        <v>57</v>
      </c>
      <c r="C247" s="15">
        <v>9589</v>
      </c>
      <c r="D247" s="14">
        <v>0</v>
      </c>
      <c r="E247" s="15">
        <v>9589</v>
      </c>
    </row>
    <row r="248" spans="1:5" x14ac:dyDescent="0.25">
      <c r="A248" s="65">
        <v>42784</v>
      </c>
      <c r="B248" s="14" t="s">
        <v>57</v>
      </c>
      <c r="C248" s="15">
        <v>9646</v>
      </c>
      <c r="D248" s="14">
        <v>0</v>
      </c>
      <c r="E248" s="15">
        <v>9646</v>
      </c>
    </row>
    <row r="249" spans="1:5" x14ac:dyDescent="0.25">
      <c r="A249" s="65">
        <v>42785</v>
      </c>
      <c r="B249" s="14" t="s">
        <v>57</v>
      </c>
      <c r="C249" s="15">
        <v>10119</v>
      </c>
      <c r="D249" s="14">
        <v>0</v>
      </c>
      <c r="E249" s="15">
        <v>10119</v>
      </c>
    </row>
    <row r="250" spans="1:5" x14ac:dyDescent="0.25">
      <c r="A250" s="65">
        <v>42786</v>
      </c>
      <c r="B250" s="14" t="s">
        <v>57</v>
      </c>
      <c r="C250" s="15">
        <v>10131</v>
      </c>
      <c r="D250" s="14">
        <v>0</v>
      </c>
      <c r="E250" s="15">
        <v>10131</v>
      </c>
    </row>
    <row r="251" spans="1:5" x14ac:dyDescent="0.25">
      <c r="A251" s="65">
        <v>42787</v>
      </c>
      <c r="B251" s="14" t="s">
        <v>57</v>
      </c>
      <c r="C251" s="15">
        <v>10131</v>
      </c>
      <c r="D251" s="14">
        <v>0</v>
      </c>
      <c r="E251" s="15">
        <v>10131</v>
      </c>
    </row>
    <row r="252" spans="1:5" x14ac:dyDescent="0.25">
      <c r="A252" s="65">
        <v>42788</v>
      </c>
      <c r="B252" s="14" t="s">
        <v>57</v>
      </c>
      <c r="C252" s="15">
        <v>10710</v>
      </c>
      <c r="D252" s="14">
        <v>0</v>
      </c>
      <c r="E252" s="15">
        <v>10710</v>
      </c>
    </row>
    <row r="253" spans="1:5" x14ac:dyDescent="0.25">
      <c r="A253" s="65">
        <v>42789</v>
      </c>
      <c r="B253" s="14" t="s">
        <v>57</v>
      </c>
      <c r="C253" s="15">
        <v>11046</v>
      </c>
      <c r="D253" s="14">
        <v>0</v>
      </c>
      <c r="E253" s="15">
        <v>11046</v>
      </c>
    </row>
    <row r="254" spans="1:5" x14ac:dyDescent="0.25">
      <c r="A254" s="65">
        <v>42790</v>
      </c>
      <c r="B254" s="14" t="s">
        <v>57</v>
      </c>
      <c r="C254" s="15">
        <v>11440</v>
      </c>
      <c r="D254" s="14">
        <v>0</v>
      </c>
      <c r="E254" s="15">
        <v>11440</v>
      </c>
    </row>
    <row r="255" spans="1:5" x14ac:dyDescent="0.25">
      <c r="A255" s="65">
        <v>42791</v>
      </c>
      <c r="B255" s="14" t="s">
        <v>57</v>
      </c>
      <c r="C255" s="15">
        <v>13439</v>
      </c>
      <c r="D255" s="14">
        <v>0</v>
      </c>
      <c r="E255" s="15">
        <v>13439</v>
      </c>
    </row>
    <row r="256" spans="1:5" x14ac:dyDescent="0.25">
      <c r="A256" s="65">
        <v>42792</v>
      </c>
      <c r="B256" s="14" t="s">
        <v>57</v>
      </c>
      <c r="C256" s="15">
        <v>13439</v>
      </c>
      <c r="D256" s="14">
        <v>0</v>
      </c>
      <c r="E256" s="15">
        <v>13439</v>
      </c>
    </row>
    <row r="257" spans="1:5" x14ac:dyDescent="0.25">
      <c r="A257" s="65">
        <v>42793</v>
      </c>
      <c r="B257" s="14" t="s">
        <v>57</v>
      </c>
      <c r="C257" s="15">
        <v>13439</v>
      </c>
      <c r="D257" s="14">
        <v>0</v>
      </c>
      <c r="E257" s="15">
        <v>13439</v>
      </c>
    </row>
    <row r="258" spans="1:5" x14ac:dyDescent="0.25">
      <c r="A258" s="65">
        <v>42794</v>
      </c>
      <c r="B258" s="14" t="s">
        <v>57</v>
      </c>
      <c r="C258" s="15">
        <v>13439</v>
      </c>
      <c r="D258" s="14">
        <v>0</v>
      </c>
      <c r="E258" s="15">
        <v>13439</v>
      </c>
    </row>
    <row r="259" spans="1:5" x14ac:dyDescent="0.25">
      <c r="A259" s="65">
        <v>42795</v>
      </c>
      <c r="B259" s="14" t="s">
        <v>57</v>
      </c>
      <c r="C259" s="15">
        <v>13439</v>
      </c>
      <c r="D259" s="14">
        <v>0</v>
      </c>
      <c r="E259" s="15">
        <v>13439</v>
      </c>
    </row>
    <row r="260" spans="1:5" x14ac:dyDescent="0.25">
      <c r="A260" s="65">
        <v>42796</v>
      </c>
      <c r="B260" s="14" t="s">
        <v>57</v>
      </c>
      <c r="C260" s="15">
        <v>13439</v>
      </c>
      <c r="D260" s="14">
        <v>0</v>
      </c>
      <c r="E260" s="15">
        <v>13439</v>
      </c>
    </row>
    <row r="261" spans="1:5" x14ac:dyDescent="0.25">
      <c r="A261" s="65">
        <v>42797</v>
      </c>
      <c r="B261" s="14" t="s">
        <v>57</v>
      </c>
      <c r="C261" s="15">
        <v>14310</v>
      </c>
      <c r="D261" s="14">
        <v>0</v>
      </c>
      <c r="E261" s="15">
        <v>14310</v>
      </c>
    </row>
    <row r="262" spans="1:5" x14ac:dyDescent="0.25">
      <c r="A262" s="65">
        <v>42798</v>
      </c>
      <c r="B262" s="14" t="s">
        <v>57</v>
      </c>
      <c r="C262" s="15">
        <v>14310</v>
      </c>
      <c r="D262" s="14">
        <v>0</v>
      </c>
      <c r="E262" s="15">
        <v>14310</v>
      </c>
    </row>
    <row r="263" spans="1:5" x14ac:dyDescent="0.25">
      <c r="A263" s="65">
        <v>42799</v>
      </c>
      <c r="B263" s="14" t="s">
        <v>57</v>
      </c>
      <c r="C263" s="15">
        <v>15753</v>
      </c>
      <c r="D263" s="14">
        <v>0</v>
      </c>
      <c r="E263" s="15">
        <v>15753</v>
      </c>
    </row>
    <row r="264" spans="1:5" x14ac:dyDescent="0.25">
      <c r="A264" s="65">
        <v>42800</v>
      </c>
      <c r="B264" s="14" t="s">
        <v>57</v>
      </c>
      <c r="C264" s="15">
        <v>15837</v>
      </c>
      <c r="D264" s="14">
        <v>0</v>
      </c>
      <c r="E264" s="15">
        <v>15837</v>
      </c>
    </row>
    <row r="265" spans="1:5" x14ac:dyDescent="0.25">
      <c r="A265" s="65">
        <v>42801</v>
      </c>
      <c r="B265" s="14" t="s">
        <v>57</v>
      </c>
      <c r="C265" s="15">
        <v>15837</v>
      </c>
      <c r="D265" s="14">
        <v>0</v>
      </c>
      <c r="E265" s="15">
        <v>15837</v>
      </c>
    </row>
    <row r="266" spans="1:5" x14ac:dyDescent="0.25">
      <c r="A266" s="65">
        <v>42802</v>
      </c>
      <c r="B266" s="14" t="s">
        <v>57</v>
      </c>
      <c r="C266" s="15">
        <v>15842</v>
      </c>
      <c r="D266" s="14">
        <v>0</v>
      </c>
      <c r="E266" s="15">
        <v>15842</v>
      </c>
    </row>
    <row r="267" spans="1:5" x14ac:dyDescent="0.25">
      <c r="A267" s="65">
        <v>42803</v>
      </c>
      <c r="B267" s="14" t="s">
        <v>57</v>
      </c>
      <c r="C267" s="15">
        <v>15842</v>
      </c>
      <c r="D267" s="14">
        <v>0</v>
      </c>
      <c r="E267" s="15">
        <v>15842</v>
      </c>
    </row>
    <row r="268" spans="1:5" x14ac:dyDescent="0.25">
      <c r="A268" s="65">
        <v>42804</v>
      </c>
      <c r="B268" s="14" t="s">
        <v>57</v>
      </c>
      <c r="C268" s="15">
        <v>15842</v>
      </c>
      <c r="D268" s="14">
        <v>0</v>
      </c>
      <c r="E268" s="15">
        <v>15842</v>
      </c>
    </row>
    <row r="269" spans="1:5" x14ac:dyDescent="0.25">
      <c r="A269" s="65">
        <v>42805</v>
      </c>
      <c r="B269" s="14" t="s">
        <v>57</v>
      </c>
      <c r="C269" s="15">
        <v>15842</v>
      </c>
      <c r="D269" s="14">
        <v>0</v>
      </c>
      <c r="E269" s="15">
        <v>15842</v>
      </c>
    </row>
    <row r="270" spans="1:5" x14ac:dyDescent="0.25">
      <c r="A270" s="65">
        <v>42806</v>
      </c>
      <c r="B270" s="14" t="s">
        <v>57</v>
      </c>
      <c r="C270" s="15">
        <v>15842</v>
      </c>
      <c r="D270" s="14">
        <v>0</v>
      </c>
      <c r="E270" s="15">
        <v>15842</v>
      </c>
    </row>
    <row r="271" spans="1:5" x14ac:dyDescent="0.25">
      <c r="A271" s="65">
        <v>42807</v>
      </c>
      <c r="B271" s="14" t="s">
        <v>57</v>
      </c>
      <c r="C271" s="15">
        <v>15842</v>
      </c>
      <c r="D271" s="14">
        <v>0</v>
      </c>
      <c r="E271" s="15">
        <v>15842</v>
      </c>
    </row>
    <row r="272" spans="1:5" x14ac:dyDescent="0.25">
      <c r="A272" s="65">
        <v>42808</v>
      </c>
      <c r="B272" s="14" t="s">
        <v>57</v>
      </c>
      <c r="C272" s="15">
        <v>15842</v>
      </c>
      <c r="D272" s="14">
        <v>0</v>
      </c>
      <c r="E272" s="15">
        <v>15842</v>
      </c>
    </row>
    <row r="273" spans="1:5" x14ac:dyDescent="0.25">
      <c r="A273" s="65">
        <v>42809</v>
      </c>
      <c r="B273" s="14" t="s">
        <v>57</v>
      </c>
      <c r="C273" s="15">
        <v>15842</v>
      </c>
      <c r="D273" s="14">
        <v>0</v>
      </c>
      <c r="E273" s="15">
        <v>15842</v>
      </c>
    </row>
    <row r="274" spans="1:5" x14ac:dyDescent="0.25">
      <c r="A274" s="65">
        <v>42810</v>
      </c>
      <c r="B274" s="14" t="s">
        <v>57</v>
      </c>
      <c r="C274" s="15">
        <v>16175</v>
      </c>
      <c r="D274" s="14">
        <v>0</v>
      </c>
      <c r="E274" s="15">
        <v>16175</v>
      </c>
    </row>
    <row r="275" spans="1:5" x14ac:dyDescent="0.25">
      <c r="A275" s="65">
        <v>42811</v>
      </c>
      <c r="B275" s="14" t="s">
        <v>57</v>
      </c>
      <c r="C275" s="15">
        <v>16196</v>
      </c>
      <c r="D275" s="14">
        <v>0</v>
      </c>
      <c r="E275" s="15">
        <v>16196</v>
      </c>
    </row>
    <row r="276" spans="1:5" x14ac:dyDescent="0.25">
      <c r="A276" s="65">
        <v>42812</v>
      </c>
      <c r="B276" s="14" t="s">
        <v>57</v>
      </c>
      <c r="C276" s="15">
        <v>16205</v>
      </c>
      <c r="D276" s="14">
        <v>0</v>
      </c>
      <c r="E276" s="15">
        <v>16205</v>
      </c>
    </row>
    <row r="277" spans="1:5" x14ac:dyDescent="0.25">
      <c r="A277" s="65">
        <v>42813</v>
      </c>
      <c r="B277" s="14" t="s">
        <v>57</v>
      </c>
      <c r="C277" s="15">
        <v>16248</v>
      </c>
      <c r="D277" s="14">
        <v>0</v>
      </c>
      <c r="E277" s="15">
        <v>16248</v>
      </c>
    </row>
    <row r="278" spans="1:5" x14ac:dyDescent="0.25">
      <c r="A278" s="65">
        <v>42814</v>
      </c>
      <c r="B278" s="14" t="s">
        <v>57</v>
      </c>
      <c r="C278" s="15">
        <v>18240</v>
      </c>
      <c r="D278" s="14">
        <v>0</v>
      </c>
      <c r="E278" s="15">
        <v>18240</v>
      </c>
    </row>
    <row r="279" spans="1:5" x14ac:dyDescent="0.25">
      <c r="A279" s="65">
        <v>42815</v>
      </c>
      <c r="B279" s="14" t="s">
        <v>57</v>
      </c>
      <c r="C279" s="15">
        <v>19581</v>
      </c>
      <c r="D279" s="14">
        <v>0</v>
      </c>
      <c r="E279" s="15">
        <v>19581</v>
      </c>
    </row>
    <row r="280" spans="1:5" x14ac:dyDescent="0.25">
      <c r="A280" s="65">
        <v>42816</v>
      </c>
      <c r="B280" s="14" t="s">
        <v>57</v>
      </c>
      <c r="C280" s="15">
        <v>20683</v>
      </c>
      <c r="D280" s="14">
        <v>0</v>
      </c>
      <c r="E280" s="15">
        <v>20683</v>
      </c>
    </row>
    <row r="281" spans="1:5" x14ac:dyDescent="0.25">
      <c r="A281" s="65">
        <v>42817</v>
      </c>
      <c r="B281" s="14" t="s">
        <v>57</v>
      </c>
      <c r="C281" s="15">
        <v>21898</v>
      </c>
      <c r="D281" s="14">
        <v>0</v>
      </c>
      <c r="E281" s="15">
        <v>21898</v>
      </c>
    </row>
    <row r="282" spans="1:5" x14ac:dyDescent="0.25">
      <c r="A282" s="65">
        <v>42818</v>
      </c>
      <c r="B282" s="14" t="s">
        <v>57</v>
      </c>
      <c r="C282" s="15">
        <v>21898</v>
      </c>
      <c r="D282" s="14">
        <v>0</v>
      </c>
      <c r="E282" s="15">
        <v>21898</v>
      </c>
    </row>
    <row r="283" spans="1:5" x14ac:dyDescent="0.25">
      <c r="A283" s="65">
        <v>42819</v>
      </c>
      <c r="B283" s="14" t="s">
        <v>57</v>
      </c>
      <c r="C283" s="15">
        <v>21898</v>
      </c>
      <c r="D283" s="14">
        <v>0</v>
      </c>
      <c r="E283" s="15">
        <v>21898</v>
      </c>
    </row>
    <row r="284" spans="1:5" x14ac:dyDescent="0.25">
      <c r="A284" s="65">
        <v>42820</v>
      </c>
      <c r="B284" s="14" t="s">
        <v>57</v>
      </c>
      <c r="C284" s="15">
        <v>21948</v>
      </c>
      <c r="D284" s="14">
        <v>0</v>
      </c>
      <c r="E284" s="15">
        <v>21948</v>
      </c>
    </row>
    <row r="285" spans="1:5" x14ac:dyDescent="0.25">
      <c r="A285" s="65">
        <v>42821</v>
      </c>
      <c r="B285" s="14" t="s">
        <v>57</v>
      </c>
      <c r="C285" s="15">
        <v>21948</v>
      </c>
      <c r="D285" s="14">
        <v>0</v>
      </c>
      <c r="E285" s="15">
        <v>21948</v>
      </c>
    </row>
    <row r="286" spans="1:5" x14ac:dyDescent="0.25">
      <c r="A286" s="65">
        <v>42822</v>
      </c>
      <c r="B286" s="14" t="s">
        <v>57</v>
      </c>
      <c r="C286" s="15">
        <v>23134</v>
      </c>
      <c r="D286" s="14">
        <v>0</v>
      </c>
      <c r="E286" s="15">
        <v>23134</v>
      </c>
    </row>
    <row r="287" spans="1:5" x14ac:dyDescent="0.25">
      <c r="A287" s="65">
        <v>42823</v>
      </c>
      <c r="B287" s="14" t="s">
        <v>57</v>
      </c>
      <c r="C287" s="15">
        <v>23125</v>
      </c>
      <c r="D287" s="14">
        <v>0</v>
      </c>
      <c r="E287" s="15">
        <v>23125</v>
      </c>
    </row>
    <row r="288" spans="1:5" x14ac:dyDescent="0.25">
      <c r="A288" s="65">
        <v>42824</v>
      </c>
      <c r="B288" s="14" t="s">
        <v>57</v>
      </c>
      <c r="C288" s="15">
        <v>24230</v>
      </c>
      <c r="D288" s="14">
        <v>0</v>
      </c>
      <c r="E288" s="15">
        <v>24230</v>
      </c>
    </row>
    <row r="289" spans="1:5" x14ac:dyDescent="0.25">
      <c r="A289" s="65">
        <v>42825</v>
      </c>
      <c r="B289" s="14" t="s">
        <v>57</v>
      </c>
      <c r="C289" s="15">
        <v>24292</v>
      </c>
      <c r="D289" s="14">
        <v>0</v>
      </c>
      <c r="E289" s="15">
        <v>24292</v>
      </c>
    </row>
    <row r="290" spans="1:5" x14ac:dyDescent="0.25">
      <c r="A290" s="65">
        <v>42736</v>
      </c>
      <c r="B290" s="14" t="s">
        <v>97</v>
      </c>
      <c r="C290" s="14">
        <v>0</v>
      </c>
      <c r="D290" s="14">
        <v>0</v>
      </c>
      <c r="E290" s="14">
        <v>0</v>
      </c>
    </row>
    <row r="291" spans="1:5" x14ac:dyDescent="0.25">
      <c r="A291" s="65">
        <v>42737</v>
      </c>
      <c r="B291" s="14" t="s">
        <v>97</v>
      </c>
      <c r="C291" s="14">
        <v>0</v>
      </c>
      <c r="D291" s="14">
        <v>0</v>
      </c>
      <c r="E291" s="14">
        <v>0</v>
      </c>
    </row>
    <row r="292" spans="1:5" x14ac:dyDescent="0.25">
      <c r="A292" s="65">
        <v>42738</v>
      </c>
      <c r="B292" s="14" t="s">
        <v>97</v>
      </c>
      <c r="C292" s="14">
        <v>0</v>
      </c>
      <c r="D292" s="14">
        <v>0</v>
      </c>
      <c r="E292" s="14">
        <v>0</v>
      </c>
    </row>
    <row r="293" spans="1:5" x14ac:dyDescent="0.25">
      <c r="A293" s="65">
        <v>42739</v>
      </c>
      <c r="B293" s="14" t="s">
        <v>97</v>
      </c>
      <c r="C293" s="14">
        <v>0</v>
      </c>
      <c r="D293" s="14">
        <v>0</v>
      </c>
      <c r="E293" s="14">
        <v>0</v>
      </c>
    </row>
    <row r="294" spans="1:5" x14ac:dyDescent="0.25">
      <c r="A294" s="65">
        <v>42740</v>
      </c>
      <c r="B294" s="14" t="s">
        <v>97</v>
      </c>
      <c r="C294" s="14">
        <v>0</v>
      </c>
      <c r="D294" s="14">
        <v>0</v>
      </c>
      <c r="E294" s="14">
        <v>0</v>
      </c>
    </row>
    <row r="295" spans="1:5" x14ac:dyDescent="0.25">
      <c r="A295" s="65">
        <v>42741</v>
      </c>
      <c r="B295" s="14" t="s">
        <v>97</v>
      </c>
      <c r="C295" s="14">
        <v>0</v>
      </c>
      <c r="D295" s="14">
        <v>0</v>
      </c>
      <c r="E295" s="14">
        <v>0</v>
      </c>
    </row>
    <row r="296" spans="1:5" x14ac:dyDescent="0.25">
      <c r="A296" s="65">
        <v>42742</v>
      </c>
      <c r="B296" s="14" t="s">
        <v>97</v>
      </c>
      <c r="C296" s="14">
        <v>0</v>
      </c>
      <c r="D296" s="14">
        <v>0</v>
      </c>
      <c r="E296" s="14">
        <v>0</v>
      </c>
    </row>
    <row r="297" spans="1:5" x14ac:dyDescent="0.25">
      <c r="A297" s="65">
        <v>42743</v>
      </c>
      <c r="B297" s="14" t="s">
        <v>97</v>
      </c>
      <c r="C297" s="14">
        <v>0</v>
      </c>
      <c r="D297" s="14">
        <v>0</v>
      </c>
      <c r="E297" s="14">
        <v>0</v>
      </c>
    </row>
    <row r="298" spans="1:5" x14ac:dyDescent="0.25">
      <c r="A298" s="65">
        <v>42744</v>
      </c>
      <c r="B298" s="14" t="s">
        <v>97</v>
      </c>
      <c r="C298" s="14">
        <v>0</v>
      </c>
      <c r="D298" s="14">
        <v>0</v>
      </c>
      <c r="E298" s="14">
        <v>0</v>
      </c>
    </row>
    <row r="299" spans="1:5" x14ac:dyDescent="0.25">
      <c r="A299" s="65">
        <v>42745</v>
      </c>
      <c r="B299" s="14" t="s">
        <v>97</v>
      </c>
      <c r="C299" s="14">
        <v>0</v>
      </c>
      <c r="D299" s="14">
        <v>0</v>
      </c>
      <c r="E299" s="14">
        <v>0</v>
      </c>
    </row>
    <row r="300" spans="1:5" x14ac:dyDescent="0.25">
      <c r="A300" s="65">
        <v>42746</v>
      </c>
      <c r="B300" s="14" t="s">
        <v>97</v>
      </c>
      <c r="C300" s="14">
        <v>0</v>
      </c>
      <c r="D300" s="14">
        <v>0</v>
      </c>
      <c r="E300" s="14">
        <v>0</v>
      </c>
    </row>
    <row r="301" spans="1:5" x14ac:dyDescent="0.25">
      <c r="A301" s="65">
        <v>42747</v>
      </c>
      <c r="B301" s="14" t="s">
        <v>97</v>
      </c>
      <c r="C301" s="14">
        <v>0</v>
      </c>
      <c r="D301" s="14">
        <v>0</v>
      </c>
      <c r="E301" s="14">
        <v>0</v>
      </c>
    </row>
    <row r="302" spans="1:5" x14ac:dyDescent="0.25">
      <c r="A302" s="65">
        <v>42748</v>
      </c>
      <c r="B302" s="14" t="s">
        <v>97</v>
      </c>
      <c r="C302" s="14">
        <v>0</v>
      </c>
      <c r="D302" s="14">
        <v>0</v>
      </c>
      <c r="E302" s="14">
        <v>0</v>
      </c>
    </row>
    <row r="303" spans="1:5" x14ac:dyDescent="0.25">
      <c r="A303" s="65">
        <v>42749</v>
      </c>
      <c r="B303" s="14" t="s">
        <v>97</v>
      </c>
      <c r="C303" s="14">
        <v>0</v>
      </c>
      <c r="D303" s="14">
        <v>0</v>
      </c>
      <c r="E303" s="14">
        <v>0</v>
      </c>
    </row>
    <row r="304" spans="1:5" x14ac:dyDescent="0.25">
      <c r="A304" s="65">
        <v>42750</v>
      </c>
      <c r="B304" s="14" t="s">
        <v>97</v>
      </c>
      <c r="C304" s="14">
        <v>0</v>
      </c>
      <c r="D304" s="14">
        <v>0</v>
      </c>
      <c r="E304" s="14">
        <v>0</v>
      </c>
    </row>
    <row r="305" spans="1:5" x14ac:dyDescent="0.25">
      <c r="A305" s="65">
        <v>42751</v>
      </c>
      <c r="B305" s="14" t="s">
        <v>97</v>
      </c>
      <c r="C305" s="14">
        <v>0</v>
      </c>
      <c r="D305" s="14">
        <v>0</v>
      </c>
      <c r="E305" s="14">
        <v>0</v>
      </c>
    </row>
    <row r="306" spans="1:5" x14ac:dyDescent="0.25">
      <c r="A306" s="65">
        <v>42752</v>
      </c>
      <c r="B306" s="14" t="s">
        <v>97</v>
      </c>
      <c r="C306" s="14">
        <v>0</v>
      </c>
      <c r="D306" s="14">
        <v>0</v>
      </c>
      <c r="E306" s="14">
        <v>0</v>
      </c>
    </row>
    <row r="307" spans="1:5" x14ac:dyDescent="0.25">
      <c r="A307" s="65">
        <v>42753</v>
      </c>
      <c r="B307" s="14" t="s">
        <v>97</v>
      </c>
      <c r="C307" s="14">
        <v>0</v>
      </c>
      <c r="D307" s="14">
        <v>0</v>
      </c>
      <c r="E307" s="14">
        <v>0</v>
      </c>
    </row>
    <row r="308" spans="1:5" x14ac:dyDescent="0.25">
      <c r="A308" s="65">
        <v>42754</v>
      </c>
      <c r="B308" s="14" t="s">
        <v>97</v>
      </c>
      <c r="C308" s="14">
        <v>0</v>
      </c>
      <c r="D308" s="14">
        <v>0</v>
      </c>
      <c r="E308" s="14">
        <v>0</v>
      </c>
    </row>
    <row r="309" spans="1:5" x14ac:dyDescent="0.25">
      <c r="A309" s="65">
        <v>42755</v>
      </c>
      <c r="B309" s="14" t="s">
        <v>97</v>
      </c>
      <c r="C309" s="14">
        <v>2</v>
      </c>
      <c r="D309" s="14">
        <v>2</v>
      </c>
      <c r="E309" s="14">
        <v>0</v>
      </c>
    </row>
    <row r="310" spans="1:5" x14ac:dyDescent="0.25">
      <c r="A310" s="65">
        <v>42756</v>
      </c>
      <c r="B310" s="14" t="s">
        <v>97</v>
      </c>
      <c r="C310" s="14">
        <v>2</v>
      </c>
      <c r="D310" s="14">
        <v>2</v>
      </c>
      <c r="E310" s="14">
        <v>0</v>
      </c>
    </row>
    <row r="311" spans="1:5" x14ac:dyDescent="0.25">
      <c r="A311" s="65">
        <v>42757</v>
      </c>
      <c r="B311" s="14" t="s">
        <v>97</v>
      </c>
      <c r="C311" s="14">
        <v>2</v>
      </c>
      <c r="D311" s="14">
        <v>2</v>
      </c>
      <c r="E311" s="14">
        <v>0</v>
      </c>
    </row>
    <row r="312" spans="1:5" x14ac:dyDescent="0.25">
      <c r="A312" s="65">
        <v>42758</v>
      </c>
      <c r="B312" s="14" t="s">
        <v>97</v>
      </c>
      <c r="C312" s="14">
        <v>2</v>
      </c>
      <c r="D312" s="14">
        <v>2</v>
      </c>
      <c r="E312" s="14">
        <v>0</v>
      </c>
    </row>
    <row r="313" spans="1:5" x14ac:dyDescent="0.25">
      <c r="A313" s="65">
        <v>42759</v>
      </c>
      <c r="B313" s="14" t="s">
        <v>97</v>
      </c>
      <c r="C313" s="14">
        <v>2</v>
      </c>
      <c r="D313" s="14">
        <v>2</v>
      </c>
      <c r="E313" s="14">
        <v>0</v>
      </c>
    </row>
    <row r="314" spans="1:5" x14ac:dyDescent="0.25">
      <c r="A314" s="65">
        <v>42760</v>
      </c>
      <c r="B314" s="14" t="s">
        <v>97</v>
      </c>
      <c r="C314" s="14">
        <v>2</v>
      </c>
      <c r="D314" s="14">
        <v>2</v>
      </c>
      <c r="E314" s="14">
        <v>0</v>
      </c>
    </row>
    <row r="315" spans="1:5" x14ac:dyDescent="0.25">
      <c r="A315" s="65">
        <v>42761</v>
      </c>
      <c r="B315" s="14" t="s">
        <v>97</v>
      </c>
      <c r="C315" s="14">
        <v>2</v>
      </c>
      <c r="D315" s="14">
        <v>2</v>
      </c>
      <c r="E315" s="14">
        <v>0</v>
      </c>
    </row>
    <row r="316" spans="1:5" x14ac:dyDescent="0.25">
      <c r="A316" s="65">
        <v>42762</v>
      </c>
      <c r="B316" s="14" t="s">
        <v>97</v>
      </c>
      <c r="C316" s="14">
        <v>2</v>
      </c>
      <c r="D316" s="14">
        <v>2</v>
      </c>
      <c r="E316" s="14">
        <v>0</v>
      </c>
    </row>
    <row r="317" spans="1:5" x14ac:dyDescent="0.25">
      <c r="A317" s="65">
        <v>42763</v>
      </c>
      <c r="B317" s="14" t="s">
        <v>97</v>
      </c>
      <c r="C317" s="14">
        <v>2</v>
      </c>
      <c r="D317" s="14">
        <v>2</v>
      </c>
      <c r="E317" s="14">
        <v>0</v>
      </c>
    </row>
    <row r="318" spans="1:5" x14ac:dyDescent="0.25">
      <c r="A318" s="65">
        <v>42764</v>
      </c>
      <c r="B318" s="14" t="s">
        <v>97</v>
      </c>
      <c r="C318" s="14">
        <v>2</v>
      </c>
      <c r="D318" s="14">
        <v>2</v>
      </c>
      <c r="E318" s="14">
        <v>0</v>
      </c>
    </row>
    <row r="319" spans="1:5" x14ac:dyDescent="0.25">
      <c r="A319" s="65">
        <v>42765</v>
      </c>
      <c r="B319" s="14" t="s">
        <v>97</v>
      </c>
      <c r="C319" s="14">
        <v>2</v>
      </c>
      <c r="D319" s="14">
        <v>2</v>
      </c>
      <c r="E319" s="14">
        <v>0</v>
      </c>
    </row>
    <row r="320" spans="1:5" x14ac:dyDescent="0.25">
      <c r="A320" s="65">
        <v>42766</v>
      </c>
      <c r="B320" s="14" t="s">
        <v>97</v>
      </c>
      <c r="C320" s="14">
        <v>2</v>
      </c>
      <c r="D320" s="14">
        <v>2</v>
      </c>
      <c r="E320" s="14">
        <v>0</v>
      </c>
    </row>
    <row r="321" spans="1:5" x14ac:dyDescent="0.25">
      <c r="A321" s="65">
        <v>42767</v>
      </c>
      <c r="B321" s="14" t="s">
        <v>97</v>
      </c>
      <c r="C321" s="14">
        <v>2</v>
      </c>
      <c r="D321" s="14">
        <v>2</v>
      </c>
      <c r="E321" s="14">
        <v>0</v>
      </c>
    </row>
    <row r="322" spans="1:5" x14ac:dyDescent="0.25">
      <c r="A322" s="65">
        <v>42768</v>
      </c>
      <c r="B322" s="14" t="s">
        <v>97</v>
      </c>
      <c r="C322" s="14">
        <v>2</v>
      </c>
      <c r="D322" s="14">
        <v>2</v>
      </c>
      <c r="E322" s="14">
        <v>0</v>
      </c>
    </row>
    <row r="323" spans="1:5" x14ac:dyDescent="0.25">
      <c r="A323" s="65">
        <v>42769</v>
      </c>
      <c r="B323" s="14" t="s">
        <v>97</v>
      </c>
      <c r="C323" s="14">
        <v>2</v>
      </c>
      <c r="D323" s="14">
        <v>2</v>
      </c>
      <c r="E323" s="14">
        <v>0</v>
      </c>
    </row>
    <row r="324" spans="1:5" x14ac:dyDescent="0.25">
      <c r="A324" s="65">
        <v>42770</v>
      </c>
      <c r="B324" s="14" t="s">
        <v>97</v>
      </c>
      <c r="C324" s="14">
        <v>2</v>
      </c>
      <c r="D324" s="14">
        <v>2</v>
      </c>
      <c r="E324" s="14">
        <v>0</v>
      </c>
    </row>
    <row r="325" spans="1:5" x14ac:dyDescent="0.25">
      <c r="A325" s="65">
        <v>42771</v>
      </c>
      <c r="B325" s="14" t="s">
        <v>97</v>
      </c>
      <c r="C325" s="14">
        <v>2</v>
      </c>
      <c r="D325" s="14">
        <v>2</v>
      </c>
      <c r="E325" s="14">
        <v>0</v>
      </c>
    </row>
    <row r="326" spans="1:5" x14ac:dyDescent="0.25">
      <c r="A326" s="65">
        <v>42772</v>
      </c>
      <c r="B326" s="14" t="s">
        <v>97</v>
      </c>
      <c r="C326" s="14">
        <v>2</v>
      </c>
      <c r="D326" s="14">
        <v>2</v>
      </c>
      <c r="E326" s="14">
        <v>0</v>
      </c>
    </row>
    <row r="327" spans="1:5" x14ac:dyDescent="0.25">
      <c r="A327" s="65">
        <v>42773</v>
      </c>
      <c r="B327" s="14" t="s">
        <v>97</v>
      </c>
      <c r="C327" s="14">
        <v>2</v>
      </c>
      <c r="D327" s="14">
        <v>2</v>
      </c>
      <c r="E327" s="14">
        <v>0</v>
      </c>
    </row>
    <row r="328" spans="1:5" x14ac:dyDescent="0.25">
      <c r="A328" s="65">
        <v>42774</v>
      </c>
      <c r="B328" s="14" t="s">
        <v>97</v>
      </c>
      <c r="C328" s="14">
        <v>2</v>
      </c>
      <c r="D328" s="14">
        <v>2</v>
      </c>
      <c r="E328" s="14">
        <v>0</v>
      </c>
    </row>
    <row r="329" spans="1:5" x14ac:dyDescent="0.25">
      <c r="A329" s="65">
        <v>42775</v>
      </c>
      <c r="B329" s="14" t="s">
        <v>97</v>
      </c>
      <c r="C329" s="14">
        <v>51</v>
      </c>
      <c r="D329" s="14">
        <v>51</v>
      </c>
      <c r="E329" s="14">
        <v>0</v>
      </c>
    </row>
    <row r="330" spans="1:5" x14ac:dyDescent="0.25">
      <c r="A330" s="65">
        <v>42776</v>
      </c>
      <c r="B330" s="14" t="s">
        <v>97</v>
      </c>
      <c r="C330" s="14">
        <v>51</v>
      </c>
      <c r="D330" s="14">
        <v>51</v>
      </c>
      <c r="E330" s="14">
        <v>0</v>
      </c>
    </row>
    <row r="331" spans="1:5" x14ac:dyDescent="0.25">
      <c r="A331" s="65">
        <v>42777</v>
      </c>
      <c r="B331" s="14" t="s">
        <v>97</v>
      </c>
      <c r="C331" s="14">
        <v>51</v>
      </c>
      <c r="D331" s="14">
        <v>51</v>
      </c>
      <c r="E331" s="14">
        <v>0</v>
      </c>
    </row>
    <row r="332" spans="1:5" x14ac:dyDescent="0.25">
      <c r="A332" s="65">
        <v>42778</v>
      </c>
      <c r="B332" s="14" t="s">
        <v>97</v>
      </c>
      <c r="C332" s="14">
        <v>56</v>
      </c>
      <c r="D332" s="14">
        <v>56</v>
      </c>
      <c r="E332" s="14">
        <v>0</v>
      </c>
    </row>
    <row r="333" spans="1:5" x14ac:dyDescent="0.25">
      <c r="A333" s="65">
        <v>42779</v>
      </c>
      <c r="B333" s="14" t="s">
        <v>97</v>
      </c>
      <c r="C333" s="14">
        <v>56</v>
      </c>
      <c r="D333" s="14">
        <v>56</v>
      </c>
      <c r="E333" s="14">
        <v>0</v>
      </c>
    </row>
    <row r="334" spans="1:5" x14ac:dyDescent="0.25">
      <c r="A334" s="65">
        <v>42780</v>
      </c>
      <c r="B334" s="14" t="s">
        <v>97</v>
      </c>
      <c r="C334" s="14">
        <v>56</v>
      </c>
      <c r="D334" s="14">
        <v>56</v>
      </c>
      <c r="E334" s="14">
        <v>0</v>
      </c>
    </row>
    <row r="335" spans="1:5" x14ac:dyDescent="0.25">
      <c r="A335" s="65">
        <v>42781</v>
      </c>
      <c r="B335" s="14" t="s">
        <v>97</v>
      </c>
      <c r="C335" s="14">
        <v>56</v>
      </c>
      <c r="D335" s="14">
        <v>56</v>
      </c>
      <c r="E335" s="14">
        <v>0</v>
      </c>
    </row>
    <row r="336" spans="1:5" x14ac:dyDescent="0.25">
      <c r="A336" s="65">
        <v>42782</v>
      </c>
      <c r="B336" s="14" t="s">
        <v>97</v>
      </c>
      <c r="C336" s="14">
        <v>56</v>
      </c>
      <c r="D336" s="14">
        <v>56</v>
      </c>
      <c r="E336" s="14">
        <v>0</v>
      </c>
    </row>
    <row r="337" spans="1:5" x14ac:dyDescent="0.25">
      <c r="A337" s="65">
        <v>42783</v>
      </c>
      <c r="B337" s="14" t="s">
        <v>97</v>
      </c>
      <c r="C337" s="14">
        <v>56</v>
      </c>
      <c r="D337" s="14">
        <v>56</v>
      </c>
      <c r="E337" s="14">
        <v>0</v>
      </c>
    </row>
    <row r="338" spans="1:5" x14ac:dyDescent="0.25">
      <c r="A338" s="65">
        <v>42784</v>
      </c>
      <c r="B338" s="14" t="s">
        <v>97</v>
      </c>
      <c r="C338" s="14">
        <v>56</v>
      </c>
      <c r="D338" s="14">
        <v>56</v>
      </c>
      <c r="E338" s="14">
        <v>0</v>
      </c>
    </row>
    <row r="339" spans="1:5" x14ac:dyDescent="0.25">
      <c r="A339" s="65">
        <v>42785</v>
      </c>
      <c r="B339" s="14" t="s">
        <v>97</v>
      </c>
      <c r="C339" s="14">
        <v>56</v>
      </c>
      <c r="D339" s="14">
        <v>56</v>
      </c>
      <c r="E339" s="14">
        <v>0</v>
      </c>
    </row>
    <row r="340" spans="1:5" x14ac:dyDescent="0.25">
      <c r="A340" s="65">
        <v>42786</v>
      </c>
      <c r="B340" s="14" t="s">
        <v>97</v>
      </c>
      <c r="C340" s="14">
        <v>56</v>
      </c>
      <c r="D340" s="14">
        <v>56</v>
      </c>
      <c r="E340" s="14">
        <v>0</v>
      </c>
    </row>
    <row r="341" spans="1:5" x14ac:dyDescent="0.25">
      <c r="A341" s="65">
        <v>42787</v>
      </c>
      <c r="B341" s="14" t="s">
        <v>97</v>
      </c>
      <c r="C341" s="14">
        <v>56</v>
      </c>
      <c r="D341" s="14">
        <v>56</v>
      </c>
      <c r="E341" s="14">
        <v>0</v>
      </c>
    </row>
    <row r="342" spans="1:5" x14ac:dyDescent="0.25">
      <c r="A342" s="65">
        <v>42788</v>
      </c>
      <c r="B342" s="14" t="s">
        <v>97</v>
      </c>
      <c r="C342" s="14">
        <v>56</v>
      </c>
      <c r="D342" s="14">
        <v>56</v>
      </c>
      <c r="E342" s="14">
        <v>0</v>
      </c>
    </row>
    <row r="343" spans="1:5" x14ac:dyDescent="0.25">
      <c r="A343" s="65">
        <v>42789</v>
      </c>
      <c r="B343" s="14" t="s">
        <v>97</v>
      </c>
      <c r="C343" s="14">
        <v>56</v>
      </c>
      <c r="D343" s="14">
        <v>56</v>
      </c>
      <c r="E343" s="14">
        <v>0</v>
      </c>
    </row>
    <row r="344" spans="1:5" x14ac:dyDescent="0.25">
      <c r="A344" s="65">
        <v>42790</v>
      </c>
      <c r="B344" s="14" t="s">
        <v>97</v>
      </c>
      <c r="C344" s="14">
        <v>56</v>
      </c>
      <c r="D344" s="14">
        <v>56</v>
      </c>
      <c r="E344" s="14">
        <v>0</v>
      </c>
    </row>
    <row r="345" spans="1:5" x14ac:dyDescent="0.25">
      <c r="A345" s="65">
        <v>42791</v>
      </c>
      <c r="B345" s="14" t="s">
        <v>97</v>
      </c>
      <c r="C345" s="14">
        <v>56</v>
      </c>
      <c r="D345" s="14">
        <v>56</v>
      </c>
      <c r="E345" s="14">
        <v>0</v>
      </c>
    </row>
    <row r="346" spans="1:5" x14ac:dyDescent="0.25">
      <c r="A346" s="65">
        <v>42792</v>
      </c>
      <c r="B346" s="14" t="s">
        <v>97</v>
      </c>
      <c r="C346" s="14">
        <v>56</v>
      </c>
      <c r="D346" s="14">
        <v>56</v>
      </c>
      <c r="E346" s="14">
        <v>0</v>
      </c>
    </row>
    <row r="347" spans="1:5" x14ac:dyDescent="0.25">
      <c r="A347" s="65">
        <v>42793</v>
      </c>
      <c r="B347" s="14" t="s">
        <v>97</v>
      </c>
      <c r="C347" s="14">
        <v>56</v>
      </c>
      <c r="D347" s="14">
        <v>56</v>
      </c>
      <c r="E347" s="14">
        <v>0</v>
      </c>
    </row>
    <row r="348" spans="1:5" x14ac:dyDescent="0.25">
      <c r="A348" s="65">
        <v>42794</v>
      </c>
      <c r="B348" s="14" t="s">
        <v>97</v>
      </c>
      <c r="C348" s="14">
        <v>58</v>
      </c>
      <c r="D348" s="14">
        <v>58</v>
      </c>
      <c r="E348" s="14">
        <v>0</v>
      </c>
    </row>
    <row r="349" spans="1:5" x14ac:dyDescent="0.25">
      <c r="A349" s="65">
        <v>42795</v>
      </c>
      <c r="B349" s="14" t="s">
        <v>97</v>
      </c>
      <c r="C349" s="14">
        <v>58</v>
      </c>
      <c r="D349" s="14">
        <v>58</v>
      </c>
      <c r="E349" s="14">
        <v>0</v>
      </c>
    </row>
    <row r="350" spans="1:5" x14ac:dyDescent="0.25">
      <c r="A350" s="65">
        <v>42796</v>
      </c>
      <c r="B350" s="14" t="s">
        <v>97</v>
      </c>
      <c r="C350" s="14">
        <v>58</v>
      </c>
      <c r="D350" s="14">
        <v>58</v>
      </c>
      <c r="E350" s="14">
        <v>0</v>
      </c>
    </row>
    <row r="351" spans="1:5" x14ac:dyDescent="0.25">
      <c r="A351" s="65">
        <v>42797</v>
      </c>
      <c r="B351" s="14" t="s">
        <v>97</v>
      </c>
      <c r="C351" s="14">
        <v>58</v>
      </c>
      <c r="D351" s="14">
        <v>58</v>
      </c>
      <c r="E351" s="14">
        <v>0</v>
      </c>
    </row>
    <row r="352" spans="1:5" x14ac:dyDescent="0.25">
      <c r="A352" s="65">
        <v>42798</v>
      </c>
      <c r="B352" s="14" t="s">
        <v>97</v>
      </c>
      <c r="C352" s="14">
        <v>58</v>
      </c>
      <c r="D352" s="14">
        <v>58</v>
      </c>
      <c r="E352" s="14">
        <v>0</v>
      </c>
    </row>
    <row r="353" spans="1:5" x14ac:dyDescent="0.25">
      <c r="A353" s="65">
        <v>42799</v>
      </c>
      <c r="B353" s="14" t="s">
        <v>97</v>
      </c>
      <c r="C353" s="14">
        <v>58</v>
      </c>
      <c r="D353" s="14">
        <v>58</v>
      </c>
      <c r="E353" s="14">
        <v>0</v>
      </c>
    </row>
    <row r="354" spans="1:5" x14ac:dyDescent="0.25">
      <c r="A354" s="65">
        <v>42800</v>
      </c>
      <c r="B354" s="14" t="s">
        <v>97</v>
      </c>
      <c r="C354" s="14">
        <v>58</v>
      </c>
      <c r="D354" s="14">
        <v>58</v>
      </c>
      <c r="E354" s="14">
        <v>0</v>
      </c>
    </row>
    <row r="355" spans="1:5" x14ac:dyDescent="0.25">
      <c r="A355" s="65">
        <v>42801</v>
      </c>
      <c r="B355" s="14" t="s">
        <v>97</v>
      </c>
      <c r="C355" s="14">
        <v>58</v>
      </c>
      <c r="D355" s="14">
        <v>58</v>
      </c>
      <c r="E355" s="14">
        <v>0</v>
      </c>
    </row>
    <row r="356" spans="1:5" x14ac:dyDescent="0.25">
      <c r="A356" s="65">
        <v>42802</v>
      </c>
      <c r="B356" s="14" t="s">
        <v>97</v>
      </c>
      <c r="C356" s="14">
        <v>58</v>
      </c>
      <c r="D356" s="14">
        <v>58</v>
      </c>
      <c r="E356" s="14">
        <v>0</v>
      </c>
    </row>
    <row r="357" spans="1:5" x14ac:dyDescent="0.25">
      <c r="A357" s="65">
        <v>42803</v>
      </c>
      <c r="B357" s="14" t="s">
        <v>97</v>
      </c>
      <c r="C357" s="14">
        <v>58</v>
      </c>
      <c r="D357" s="14">
        <v>58</v>
      </c>
      <c r="E357" s="14">
        <v>0</v>
      </c>
    </row>
    <row r="358" spans="1:5" x14ac:dyDescent="0.25">
      <c r="A358" s="65">
        <v>42804</v>
      </c>
      <c r="B358" s="14" t="s">
        <v>97</v>
      </c>
      <c r="C358" s="14">
        <v>58</v>
      </c>
      <c r="D358" s="14">
        <v>58</v>
      </c>
      <c r="E358" s="14">
        <v>0</v>
      </c>
    </row>
    <row r="359" spans="1:5" x14ac:dyDescent="0.25">
      <c r="A359" s="65">
        <v>42805</v>
      </c>
      <c r="B359" s="14" t="s">
        <v>97</v>
      </c>
      <c r="C359" s="14">
        <v>58</v>
      </c>
      <c r="D359" s="14">
        <v>58</v>
      </c>
      <c r="E359" s="14">
        <v>0</v>
      </c>
    </row>
    <row r="360" spans="1:5" x14ac:dyDescent="0.25">
      <c r="A360" s="65">
        <v>42806</v>
      </c>
      <c r="B360" s="14" t="s">
        <v>97</v>
      </c>
      <c r="C360" s="14">
        <v>58</v>
      </c>
      <c r="D360" s="14">
        <v>58</v>
      </c>
      <c r="E360" s="14">
        <v>0</v>
      </c>
    </row>
    <row r="361" spans="1:5" x14ac:dyDescent="0.25">
      <c r="A361" s="65">
        <v>42807</v>
      </c>
      <c r="B361" s="14" t="s">
        <v>97</v>
      </c>
      <c r="C361" s="14">
        <v>58</v>
      </c>
      <c r="D361" s="14">
        <v>58</v>
      </c>
      <c r="E361" s="14">
        <v>0</v>
      </c>
    </row>
    <row r="362" spans="1:5" x14ac:dyDescent="0.25">
      <c r="A362" s="65">
        <v>42808</v>
      </c>
      <c r="B362" s="14" t="s">
        <v>97</v>
      </c>
      <c r="C362" s="14">
        <v>58</v>
      </c>
      <c r="D362" s="14">
        <v>58</v>
      </c>
      <c r="E362" s="14">
        <v>0</v>
      </c>
    </row>
    <row r="363" spans="1:5" x14ac:dyDescent="0.25">
      <c r="A363" s="65">
        <v>42809</v>
      </c>
      <c r="B363" s="14" t="s">
        <v>97</v>
      </c>
      <c r="C363" s="14">
        <v>58</v>
      </c>
      <c r="D363" s="14">
        <v>58</v>
      </c>
      <c r="E363" s="14">
        <v>0</v>
      </c>
    </row>
    <row r="364" spans="1:5" x14ac:dyDescent="0.25">
      <c r="A364" s="65">
        <v>42810</v>
      </c>
      <c r="B364" s="14" t="s">
        <v>97</v>
      </c>
      <c r="C364" s="14">
        <v>58</v>
      </c>
      <c r="D364" s="14">
        <v>58</v>
      </c>
      <c r="E364" s="14">
        <v>0</v>
      </c>
    </row>
    <row r="365" spans="1:5" x14ac:dyDescent="0.25">
      <c r="A365" s="65">
        <v>42811</v>
      </c>
      <c r="B365" s="14" t="s">
        <v>97</v>
      </c>
      <c r="C365" s="14">
        <v>58</v>
      </c>
      <c r="D365" s="14">
        <v>58</v>
      </c>
      <c r="E365" s="14">
        <v>0</v>
      </c>
    </row>
    <row r="366" spans="1:5" x14ac:dyDescent="0.25">
      <c r="A366" s="65">
        <v>42812</v>
      </c>
      <c r="B366" s="14" t="s">
        <v>97</v>
      </c>
      <c r="C366" s="14">
        <v>66</v>
      </c>
      <c r="D366" s="14">
        <v>66</v>
      </c>
      <c r="E366" s="14">
        <v>0</v>
      </c>
    </row>
    <row r="367" spans="1:5" x14ac:dyDescent="0.25">
      <c r="A367" s="65">
        <v>42813</v>
      </c>
      <c r="B367" s="14" t="s">
        <v>97</v>
      </c>
      <c r="C367" s="14">
        <v>72</v>
      </c>
      <c r="D367" s="14">
        <v>72</v>
      </c>
      <c r="E367" s="14">
        <v>0</v>
      </c>
    </row>
    <row r="368" spans="1:5" x14ac:dyDescent="0.25">
      <c r="A368" s="65">
        <v>42814</v>
      </c>
      <c r="B368" s="14" t="s">
        <v>97</v>
      </c>
      <c r="C368" s="14">
        <v>72</v>
      </c>
      <c r="D368" s="14">
        <v>72</v>
      </c>
      <c r="E368" s="14">
        <v>0</v>
      </c>
    </row>
    <row r="369" spans="1:5" x14ac:dyDescent="0.25">
      <c r="A369" s="65">
        <v>42815</v>
      </c>
      <c r="B369" s="14" t="s">
        <v>97</v>
      </c>
      <c r="C369" s="14">
        <v>72</v>
      </c>
      <c r="D369" s="14">
        <v>72</v>
      </c>
      <c r="E369" s="14">
        <v>0</v>
      </c>
    </row>
    <row r="370" spans="1:5" x14ac:dyDescent="0.25">
      <c r="A370" s="65">
        <v>42816</v>
      </c>
      <c r="B370" s="14" t="s">
        <v>97</v>
      </c>
      <c r="C370" s="14">
        <v>72</v>
      </c>
      <c r="D370" s="14">
        <v>72</v>
      </c>
      <c r="E370" s="14">
        <v>0</v>
      </c>
    </row>
    <row r="371" spans="1:5" x14ac:dyDescent="0.25">
      <c r="A371" s="65">
        <v>42817</v>
      </c>
      <c r="B371" s="14" t="s">
        <v>97</v>
      </c>
      <c r="C371" s="14">
        <v>72</v>
      </c>
      <c r="D371" s="14">
        <v>72</v>
      </c>
      <c r="E371" s="14">
        <v>0</v>
      </c>
    </row>
    <row r="372" spans="1:5" x14ac:dyDescent="0.25">
      <c r="A372" s="65">
        <v>42818</v>
      </c>
      <c r="B372" s="14" t="s">
        <v>97</v>
      </c>
      <c r="C372" s="14">
        <v>72</v>
      </c>
      <c r="D372" s="14">
        <v>72</v>
      </c>
      <c r="E372" s="14">
        <v>0</v>
      </c>
    </row>
    <row r="373" spans="1:5" x14ac:dyDescent="0.25">
      <c r="A373" s="65">
        <v>42819</v>
      </c>
      <c r="B373" s="14" t="s">
        <v>97</v>
      </c>
      <c r="C373" s="14">
        <v>72</v>
      </c>
      <c r="D373" s="14">
        <v>72</v>
      </c>
      <c r="E373" s="14">
        <v>0</v>
      </c>
    </row>
    <row r="374" spans="1:5" x14ac:dyDescent="0.25">
      <c r="A374" s="65">
        <v>42820</v>
      </c>
      <c r="B374" s="14" t="s">
        <v>97</v>
      </c>
      <c r="C374" s="14">
        <v>72</v>
      </c>
      <c r="D374" s="14">
        <v>72</v>
      </c>
      <c r="E374" s="14">
        <v>0</v>
      </c>
    </row>
    <row r="375" spans="1:5" x14ac:dyDescent="0.25">
      <c r="A375" s="65">
        <v>42821</v>
      </c>
      <c r="B375" s="14" t="s">
        <v>97</v>
      </c>
      <c r="C375" s="14">
        <v>72</v>
      </c>
      <c r="D375" s="14">
        <v>72</v>
      </c>
      <c r="E375" s="14">
        <v>0</v>
      </c>
    </row>
    <row r="376" spans="1:5" x14ac:dyDescent="0.25">
      <c r="A376" s="65">
        <v>42822</v>
      </c>
      <c r="B376" s="14" t="s">
        <v>97</v>
      </c>
      <c r="C376" s="14">
        <v>72</v>
      </c>
      <c r="D376" s="14">
        <v>72</v>
      </c>
      <c r="E376" s="14">
        <v>0</v>
      </c>
    </row>
    <row r="377" spans="1:5" x14ac:dyDescent="0.25">
      <c r="A377" s="65">
        <v>42823</v>
      </c>
      <c r="B377" s="14" t="s">
        <v>97</v>
      </c>
      <c r="C377" s="14">
        <v>72</v>
      </c>
      <c r="D377" s="14">
        <v>72</v>
      </c>
      <c r="E377" s="14">
        <v>0</v>
      </c>
    </row>
    <row r="378" spans="1:5" x14ac:dyDescent="0.25">
      <c r="A378" s="65">
        <v>42824</v>
      </c>
      <c r="B378" s="14" t="s">
        <v>97</v>
      </c>
      <c r="C378" s="14">
        <v>72</v>
      </c>
      <c r="D378" s="14">
        <v>72</v>
      </c>
      <c r="E378" s="14">
        <v>0</v>
      </c>
    </row>
    <row r="379" spans="1:5" x14ac:dyDescent="0.25">
      <c r="A379" s="65">
        <v>42825</v>
      </c>
      <c r="B379" s="14" t="s">
        <v>97</v>
      </c>
      <c r="C379" s="14">
        <v>72</v>
      </c>
      <c r="D379" s="14">
        <v>72</v>
      </c>
      <c r="E379" s="14">
        <v>0</v>
      </c>
    </row>
  </sheetData>
  <autoFilter ref="A6:E22"/>
  <dataValidations count="1">
    <dataValidation type="list" allowBlank="1" showInputMessage="1" showErrorMessage="1" sqref="B982606:B982787 B64646:B65021 B130182:B130557 B195718:B196093 B261254:B261629 B326790:B327165 B392326:B392701 B457862:B458237 B523398:B523773 B588934:B589309 B654470:B654845 B720006:B720381 B785542:B785917 B851078:B851453 B916614:B916989 B982150:B982525 B65102:B65283 B130638:B130819 B196174:B196355 B261710:B261891 B327246:B327427 B392782:B392963 B458318:B458499 B523854:B524035 B589390:B589571 B654926:B655107 B720462:B720643 B785998:B786179 B851534:B851715 B917070:B917251 B7:B109">
      <formula1>DvListSource1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2"/>
  <sheetViews>
    <sheetView workbookViewId="0">
      <selection activeCell="J24" sqref="J24"/>
    </sheetView>
  </sheetViews>
  <sheetFormatPr defaultRowHeight="15" x14ac:dyDescent="0.25"/>
  <cols>
    <col min="1" max="1" width="10.7109375" bestFit="1" customWidth="1"/>
    <col min="2" max="8" width="16.7109375" customWidth="1"/>
    <col min="10" max="10" width="93.85546875" customWidth="1"/>
  </cols>
  <sheetData>
    <row r="5" spans="1:10" ht="15.75" thickBot="1" x14ac:dyDescent="0.3"/>
    <row r="6" spans="1:10" ht="15.75" thickBot="1" x14ac:dyDescent="0.3">
      <c r="B6" s="76" t="s">
        <v>98</v>
      </c>
      <c r="C6" s="77"/>
      <c r="D6" s="77"/>
      <c r="E6" s="77"/>
      <c r="F6" s="77"/>
      <c r="G6" s="77"/>
      <c r="H6" s="78"/>
    </row>
    <row r="7" spans="1:10" x14ac:dyDescent="0.25">
      <c r="A7" s="34" t="s">
        <v>96</v>
      </c>
      <c r="B7" s="35" t="s">
        <v>55</v>
      </c>
      <c r="C7" s="36" t="s">
        <v>56</v>
      </c>
      <c r="D7" s="36" t="s">
        <v>97</v>
      </c>
      <c r="E7" s="36" t="s">
        <v>73</v>
      </c>
      <c r="F7" s="36" t="s">
        <v>125</v>
      </c>
      <c r="G7" s="36" t="s">
        <v>72</v>
      </c>
      <c r="H7" s="37" t="s">
        <v>74</v>
      </c>
      <c r="J7" s="45" t="s">
        <v>112</v>
      </c>
    </row>
    <row r="8" spans="1:10" x14ac:dyDescent="0.25">
      <c r="A8" s="40">
        <v>42740</v>
      </c>
      <c r="B8" s="68">
        <v>62792</v>
      </c>
      <c r="C8" s="68">
        <v>5534</v>
      </c>
      <c r="D8" s="68">
        <v>130</v>
      </c>
      <c r="E8" s="68">
        <v>5519</v>
      </c>
      <c r="F8" s="68">
        <v>624</v>
      </c>
      <c r="G8" s="68">
        <v>315</v>
      </c>
      <c r="H8" s="69"/>
    </row>
    <row r="9" spans="1:10" x14ac:dyDescent="0.25">
      <c r="A9" s="40">
        <v>42746</v>
      </c>
      <c r="B9" s="68">
        <v>62907</v>
      </c>
      <c r="C9" s="68"/>
      <c r="D9" s="68">
        <v>130</v>
      </c>
      <c r="E9" s="68">
        <v>6232</v>
      </c>
      <c r="F9" s="68">
        <v>613</v>
      </c>
      <c r="G9" s="68">
        <v>295</v>
      </c>
      <c r="H9" s="69"/>
    </row>
    <row r="10" spans="1:10" x14ac:dyDescent="0.25">
      <c r="A10" s="40">
        <v>42748</v>
      </c>
      <c r="B10" s="68"/>
      <c r="C10" s="68">
        <v>5231</v>
      </c>
      <c r="D10" s="68"/>
      <c r="E10" s="68"/>
      <c r="F10" s="68"/>
      <c r="G10" s="68"/>
      <c r="H10" s="69"/>
    </row>
    <row r="11" spans="1:10" x14ac:dyDescent="0.25">
      <c r="A11" s="40">
        <v>42753</v>
      </c>
      <c r="B11" s="68">
        <v>62328</v>
      </c>
      <c r="C11" s="68"/>
      <c r="D11" s="68">
        <v>115</v>
      </c>
      <c r="E11" s="68">
        <v>5935</v>
      </c>
      <c r="F11" s="68">
        <v>602</v>
      </c>
      <c r="G11" s="68">
        <v>271</v>
      </c>
      <c r="H11" s="69"/>
    </row>
    <row r="12" spans="1:10" x14ac:dyDescent="0.25">
      <c r="A12" s="40">
        <v>42754</v>
      </c>
      <c r="B12" s="68"/>
      <c r="C12" s="68">
        <v>5118</v>
      </c>
      <c r="D12" s="68"/>
      <c r="E12" s="68"/>
      <c r="F12" s="68"/>
      <c r="G12" s="68"/>
      <c r="H12" s="69"/>
    </row>
    <row r="13" spans="1:10" x14ac:dyDescent="0.25">
      <c r="A13" s="40">
        <v>42760</v>
      </c>
      <c r="B13" s="68">
        <v>61711</v>
      </c>
      <c r="C13" s="68"/>
      <c r="D13" s="68">
        <v>117</v>
      </c>
      <c r="E13" s="68">
        <v>6062</v>
      </c>
      <c r="F13" s="68">
        <v>602</v>
      </c>
      <c r="G13" s="68">
        <v>267</v>
      </c>
      <c r="H13" s="69"/>
    </row>
    <row r="14" spans="1:10" x14ac:dyDescent="0.25">
      <c r="A14" s="40">
        <v>42762</v>
      </c>
      <c r="B14" s="68"/>
      <c r="C14" s="68">
        <v>5019</v>
      </c>
      <c r="D14" s="68"/>
      <c r="E14" s="68"/>
      <c r="F14" s="68"/>
      <c r="G14" s="68"/>
      <c r="H14" s="69"/>
    </row>
    <row r="15" spans="1:10" x14ac:dyDescent="0.25">
      <c r="A15" s="40">
        <v>42768</v>
      </c>
      <c r="B15" s="68">
        <v>62401</v>
      </c>
      <c r="C15" s="68"/>
      <c r="D15" s="68">
        <v>118</v>
      </c>
      <c r="E15" s="68">
        <v>5919</v>
      </c>
      <c r="F15" s="68"/>
      <c r="G15" s="68">
        <v>253</v>
      </c>
      <c r="H15" s="69"/>
    </row>
    <row r="16" spans="1:10" x14ac:dyDescent="0.25">
      <c r="A16" s="40">
        <v>42769</v>
      </c>
      <c r="B16" s="68"/>
      <c r="C16" s="68">
        <v>4702</v>
      </c>
      <c r="D16" s="68"/>
      <c r="E16" s="68"/>
      <c r="F16" s="68"/>
      <c r="G16" s="68"/>
      <c r="H16" s="69"/>
    </row>
    <row r="17" spans="1:8" x14ac:dyDescent="0.25">
      <c r="A17" s="40">
        <v>42774</v>
      </c>
      <c r="B17" s="68">
        <v>62590</v>
      </c>
      <c r="C17" s="68"/>
      <c r="D17" s="68">
        <v>117</v>
      </c>
      <c r="E17" s="68">
        <v>6547</v>
      </c>
      <c r="F17" s="68">
        <v>592</v>
      </c>
      <c r="G17" s="68">
        <v>253</v>
      </c>
      <c r="H17" s="69">
        <v>108</v>
      </c>
    </row>
    <row r="18" spans="1:8" x14ac:dyDescent="0.25">
      <c r="A18" s="40">
        <v>42776</v>
      </c>
      <c r="B18" s="68"/>
      <c r="C18" s="68">
        <v>4255</v>
      </c>
      <c r="D18" s="68"/>
      <c r="E18" s="68"/>
      <c r="F18" s="68"/>
      <c r="G18" s="68"/>
      <c r="H18" s="69"/>
    </row>
    <row r="19" spans="1:8" x14ac:dyDescent="0.25">
      <c r="A19" s="40">
        <v>42781</v>
      </c>
      <c r="B19" s="68">
        <v>62540</v>
      </c>
      <c r="C19" s="68"/>
      <c r="D19" s="68">
        <v>103</v>
      </c>
      <c r="E19" s="68">
        <v>6618</v>
      </c>
      <c r="F19" s="68">
        <v>579</v>
      </c>
      <c r="G19" s="68">
        <v>256</v>
      </c>
      <c r="H19" s="69">
        <v>174</v>
      </c>
    </row>
    <row r="20" spans="1:8" x14ac:dyDescent="0.25">
      <c r="A20" s="40">
        <v>42782</v>
      </c>
      <c r="B20" s="68"/>
      <c r="C20" s="68">
        <v>4294</v>
      </c>
      <c r="D20" s="68"/>
      <c r="E20" s="68"/>
      <c r="F20" s="68"/>
      <c r="G20" s="68"/>
      <c r="H20" s="69"/>
    </row>
    <row r="21" spans="1:8" x14ac:dyDescent="0.25">
      <c r="A21" s="40">
        <v>42788</v>
      </c>
      <c r="B21" s="68">
        <v>62326</v>
      </c>
      <c r="C21" s="68"/>
      <c r="D21" s="68">
        <v>95</v>
      </c>
      <c r="E21" s="68">
        <v>6269</v>
      </c>
      <c r="F21" s="68">
        <v>579</v>
      </c>
      <c r="G21" s="68">
        <v>237</v>
      </c>
      <c r="H21" s="69">
        <v>381</v>
      </c>
    </row>
    <row r="22" spans="1:8" x14ac:dyDescent="0.25">
      <c r="A22" s="40">
        <v>42795</v>
      </c>
      <c r="B22" s="68"/>
      <c r="C22" s="68"/>
      <c r="D22" s="68"/>
      <c r="E22" s="68">
        <v>6654</v>
      </c>
      <c r="F22" s="68"/>
      <c r="G22" s="68"/>
      <c r="H22" s="69"/>
    </row>
    <row r="23" spans="1:8" x14ac:dyDescent="0.25">
      <c r="A23" s="40">
        <v>42796</v>
      </c>
      <c r="B23" s="68">
        <v>62313</v>
      </c>
      <c r="C23" s="68">
        <v>4026</v>
      </c>
      <c r="D23" s="68">
        <v>95</v>
      </c>
      <c r="E23" s="68">
        <v>6629</v>
      </c>
      <c r="F23" s="68">
        <v>569</v>
      </c>
      <c r="G23" s="68">
        <v>234</v>
      </c>
      <c r="H23" s="69">
        <v>527</v>
      </c>
    </row>
    <row r="24" spans="1:8" x14ac:dyDescent="0.25">
      <c r="A24" s="40">
        <v>42802</v>
      </c>
      <c r="B24" s="68">
        <v>62385</v>
      </c>
      <c r="C24" s="68"/>
      <c r="D24" s="68">
        <v>80</v>
      </c>
      <c r="E24" s="68">
        <v>6685</v>
      </c>
      <c r="F24" s="68">
        <v>581</v>
      </c>
      <c r="G24" s="68">
        <v>242</v>
      </c>
      <c r="H24" s="69">
        <v>613</v>
      </c>
    </row>
    <row r="25" spans="1:8" x14ac:dyDescent="0.25">
      <c r="A25" s="40">
        <v>42803</v>
      </c>
      <c r="B25" s="68"/>
      <c r="C25" s="68">
        <v>3921</v>
      </c>
      <c r="D25" s="68"/>
      <c r="E25" s="68"/>
      <c r="F25" s="68"/>
      <c r="G25" s="68"/>
      <c r="H25" s="69"/>
    </row>
    <row r="26" spans="1:8" x14ac:dyDescent="0.25">
      <c r="A26" s="40">
        <v>42809</v>
      </c>
      <c r="B26" s="68">
        <v>62434</v>
      </c>
      <c r="C26" s="68">
        <v>3185</v>
      </c>
      <c r="D26" s="68">
        <v>39</v>
      </c>
      <c r="E26" s="68">
        <v>6779</v>
      </c>
      <c r="F26" s="68">
        <v>582</v>
      </c>
      <c r="G26" s="68">
        <v>252</v>
      </c>
      <c r="H26" s="69">
        <v>363</v>
      </c>
    </row>
    <row r="27" spans="1:8" x14ac:dyDescent="0.25">
      <c r="A27" s="40">
        <v>42810</v>
      </c>
      <c r="B27" s="68"/>
      <c r="C27" s="68">
        <v>3744</v>
      </c>
      <c r="D27" s="68"/>
      <c r="E27" s="68"/>
      <c r="F27" s="68"/>
      <c r="G27" s="68"/>
      <c r="H27" s="69"/>
    </row>
    <row r="28" spans="1:8" x14ac:dyDescent="0.25">
      <c r="A28" s="40">
        <v>42816</v>
      </c>
      <c r="B28" s="68">
        <v>62156</v>
      </c>
      <c r="C28" s="68"/>
      <c r="D28" s="68">
        <v>50</v>
      </c>
      <c r="E28" s="68">
        <v>6800</v>
      </c>
      <c r="F28" s="68">
        <v>582</v>
      </c>
      <c r="G28" s="68">
        <v>272</v>
      </c>
      <c r="H28" s="69">
        <v>483</v>
      </c>
    </row>
    <row r="29" spans="1:8" x14ac:dyDescent="0.25">
      <c r="A29" s="40">
        <v>42817</v>
      </c>
      <c r="B29" s="68"/>
      <c r="C29" s="68">
        <v>3447</v>
      </c>
      <c r="D29" s="68"/>
      <c r="E29" s="68"/>
      <c r="F29" s="68"/>
      <c r="G29" s="68"/>
      <c r="H29" s="69"/>
    </row>
    <row r="30" spans="1:8" x14ac:dyDescent="0.25">
      <c r="A30" s="40">
        <v>42823</v>
      </c>
      <c r="B30" s="68">
        <v>62215</v>
      </c>
      <c r="C30" s="68"/>
      <c r="D30" s="68">
        <v>44</v>
      </c>
      <c r="E30" s="68">
        <v>6722</v>
      </c>
      <c r="F30" s="68">
        <v>553</v>
      </c>
      <c r="G30" s="68">
        <v>276</v>
      </c>
      <c r="H30" s="69">
        <v>512</v>
      </c>
    </row>
    <row r="31" spans="1:8" x14ac:dyDescent="0.25">
      <c r="A31" s="40">
        <v>42824</v>
      </c>
      <c r="B31" s="68"/>
      <c r="C31" s="68">
        <v>3307</v>
      </c>
      <c r="D31" s="68"/>
      <c r="E31" s="68"/>
      <c r="F31" s="68"/>
      <c r="G31" s="68"/>
      <c r="H31" s="69"/>
    </row>
    <row r="32" spans="1:8" ht="15.75" thickBot="1" x14ac:dyDescent="0.3">
      <c r="A32" s="41">
        <v>42825</v>
      </c>
      <c r="B32" s="70"/>
      <c r="C32" s="70"/>
      <c r="D32" s="70"/>
      <c r="E32" s="70">
        <v>7740</v>
      </c>
      <c r="F32" s="70"/>
      <c r="G32" s="70"/>
      <c r="H32" s="71"/>
    </row>
  </sheetData>
  <mergeCells count="1">
    <mergeCell ref="B6:H6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75"/>
  <sheetViews>
    <sheetView tabSelected="1" zoomScale="90" zoomScaleNormal="90" workbookViewId="0">
      <selection activeCell="D10" sqref="D10"/>
    </sheetView>
  </sheetViews>
  <sheetFormatPr defaultRowHeight="15" x14ac:dyDescent="0.25"/>
  <cols>
    <col min="1" max="1" width="16.7109375" style="75" bestFit="1" customWidth="1"/>
    <col min="2" max="2" width="18.5703125" bestFit="1" customWidth="1"/>
    <col min="3" max="3" width="23.42578125" bestFit="1" customWidth="1"/>
    <col min="4" max="4" width="28.5703125" bestFit="1" customWidth="1"/>
    <col min="5" max="5" width="30.28515625" bestFit="1" customWidth="1"/>
    <col min="6" max="6" width="27.140625" bestFit="1" customWidth="1"/>
    <col min="7" max="7" width="28.42578125" bestFit="1" customWidth="1"/>
    <col min="8" max="8" width="15.42578125" bestFit="1" customWidth="1"/>
    <col min="9" max="9" width="19.85546875" bestFit="1" customWidth="1"/>
  </cols>
  <sheetData>
    <row r="6" spans="1:9" x14ac:dyDescent="0.25">
      <c r="A6" s="72" t="s">
        <v>127</v>
      </c>
      <c r="B6" s="67" t="s">
        <v>128</v>
      </c>
      <c r="C6" s="67" t="s">
        <v>129</v>
      </c>
      <c r="D6" s="67" t="s">
        <v>130</v>
      </c>
      <c r="E6" s="67" t="s">
        <v>131</v>
      </c>
      <c r="F6" s="67" t="s">
        <v>132</v>
      </c>
      <c r="G6" s="67" t="s">
        <v>133</v>
      </c>
      <c r="H6" s="67" t="s">
        <v>134</v>
      </c>
      <c r="I6" s="67" t="s">
        <v>51</v>
      </c>
    </row>
    <row r="7" spans="1:9" ht="15" customHeight="1" x14ac:dyDescent="0.25">
      <c r="A7" s="73">
        <v>42766</v>
      </c>
      <c r="B7" s="66" t="s">
        <v>39</v>
      </c>
      <c r="C7" s="3">
        <v>839</v>
      </c>
      <c r="D7" s="3">
        <v>521</v>
      </c>
      <c r="E7" s="3">
        <v>103</v>
      </c>
      <c r="F7" s="3">
        <v>1</v>
      </c>
      <c r="G7" s="3">
        <v>214</v>
      </c>
      <c r="H7" s="66" t="s">
        <v>0</v>
      </c>
      <c r="I7" s="66" t="s">
        <v>53</v>
      </c>
    </row>
    <row r="8" spans="1:9" ht="15" customHeight="1" x14ac:dyDescent="0.25">
      <c r="A8" s="73">
        <v>42766</v>
      </c>
      <c r="B8" s="66" t="s">
        <v>32</v>
      </c>
      <c r="C8" s="3">
        <v>796</v>
      </c>
      <c r="D8" s="3">
        <v>640</v>
      </c>
      <c r="E8" s="3">
        <v>22</v>
      </c>
      <c r="F8" s="3">
        <v>0</v>
      </c>
      <c r="G8" s="3">
        <v>134</v>
      </c>
      <c r="H8" s="66" t="s">
        <v>0</v>
      </c>
      <c r="I8" s="66" t="s">
        <v>53</v>
      </c>
    </row>
    <row r="9" spans="1:9" ht="15" customHeight="1" x14ac:dyDescent="0.25">
      <c r="A9" s="73">
        <v>42766</v>
      </c>
      <c r="B9" s="66" t="s">
        <v>18</v>
      </c>
      <c r="C9" s="3">
        <v>483</v>
      </c>
      <c r="D9" s="3">
        <v>335</v>
      </c>
      <c r="E9" s="3">
        <v>121</v>
      </c>
      <c r="F9" s="3">
        <v>0</v>
      </c>
      <c r="G9" s="3">
        <v>27</v>
      </c>
      <c r="H9" s="66" t="s">
        <v>0</v>
      </c>
      <c r="I9" s="66" t="s">
        <v>53</v>
      </c>
    </row>
    <row r="10" spans="1:9" ht="15" customHeight="1" x14ac:dyDescent="0.25">
      <c r="A10" s="73">
        <v>42766</v>
      </c>
      <c r="B10" s="66" t="s">
        <v>11</v>
      </c>
      <c r="C10" s="3">
        <v>431</v>
      </c>
      <c r="D10" s="3">
        <v>367</v>
      </c>
      <c r="E10" s="3">
        <v>3</v>
      </c>
      <c r="F10" s="3">
        <v>0</v>
      </c>
      <c r="G10" s="3">
        <v>61</v>
      </c>
      <c r="H10" s="66" t="s">
        <v>0</v>
      </c>
      <c r="I10" s="66" t="s">
        <v>53</v>
      </c>
    </row>
    <row r="11" spans="1:9" ht="15" customHeight="1" x14ac:dyDescent="0.25">
      <c r="A11" s="73">
        <v>42766</v>
      </c>
      <c r="B11" s="66" t="s">
        <v>33</v>
      </c>
      <c r="C11" s="3">
        <v>359</v>
      </c>
      <c r="D11" s="3">
        <v>206</v>
      </c>
      <c r="E11" s="3">
        <v>11</v>
      </c>
      <c r="F11" s="3">
        <v>1</v>
      </c>
      <c r="G11" s="3">
        <v>141</v>
      </c>
      <c r="H11" s="66" t="s">
        <v>0</v>
      </c>
      <c r="I11" s="66" t="s">
        <v>53</v>
      </c>
    </row>
    <row r="12" spans="1:9" ht="15" customHeight="1" x14ac:dyDescent="0.25">
      <c r="A12" s="73">
        <v>42766</v>
      </c>
      <c r="B12" s="66" t="s">
        <v>21</v>
      </c>
      <c r="C12" s="3">
        <v>282</v>
      </c>
      <c r="D12" s="3">
        <v>232</v>
      </c>
      <c r="E12" s="3">
        <v>8</v>
      </c>
      <c r="F12" s="3">
        <v>0</v>
      </c>
      <c r="G12" s="3">
        <v>42</v>
      </c>
      <c r="H12" s="66" t="s">
        <v>0</v>
      </c>
      <c r="I12" s="66" t="s">
        <v>53</v>
      </c>
    </row>
    <row r="13" spans="1:9" ht="15" customHeight="1" x14ac:dyDescent="0.25">
      <c r="A13" s="73">
        <v>42766</v>
      </c>
      <c r="B13" s="66" t="s">
        <v>20</v>
      </c>
      <c r="C13" s="3">
        <v>257</v>
      </c>
      <c r="D13" s="3">
        <v>222</v>
      </c>
      <c r="E13" s="3">
        <v>12</v>
      </c>
      <c r="F13" s="3">
        <v>0</v>
      </c>
      <c r="G13" s="3">
        <v>23</v>
      </c>
      <c r="H13" s="66" t="s">
        <v>0</v>
      </c>
      <c r="I13" s="66" t="s">
        <v>53</v>
      </c>
    </row>
    <row r="14" spans="1:9" ht="15" customHeight="1" x14ac:dyDescent="0.25">
      <c r="A14" s="73">
        <v>42766</v>
      </c>
      <c r="B14" s="30" t="s">
        <v>38</v>
      </c>
      <c r="C14" s="3">
        <v>224</v>
      </c>
      <c r="D14" s="3">
        <v>168</v>
      </c>
      <c r="E14" s="3">
        <v>0</v>
      </c>
      <c r="F14" s="3">
        <v>0</v>
      </c>
      <c r="G14" s="3">
        <v>56</v>
      </c>
      <c r="H14" s="66" t="s">
        <v>0</v>
      </c>
      <c r="I14" s="66" t="s">
        <v>53</v>
      </c>
    </row>
    <row r="15" spans="1:9" ht="15" customHeight="1" x14ac:dyDescent="0.25">
      <c r="A15" s="73">
        <v>42766</v>
      </c>
      <c r="B15" s="66" t="s">
        <v>28</v>
      </c>
      <c r="C15" s="3">
        <v>131</v>
      </c>
      <c r="D15" s="3">
        <v>71</v>
      </c>
      <c r="E15" s="3">
        <v>17</v>
      </c>
      <c r="F15" s="3">
        <v>14</v>
      </c>
      <c r="G15" s="3">
        <v>29</v>
      </c>
      <c r="H15" s="66" t="s">
        <v>0</v>
      </c>
      <c r="I15" s="66" t="s">
        <v>53</v>
      </c>
    </row>
    <row r="16" spans="1:9" ht="15" customHeight="1" x14ac:dyDescent="0.25">
      <c r="A16" s="73">
        <v>42766</v>
      </c>
      <c r="B16" s="66" t="s">
        <v>40</v>
      </c>
      <c r="C16" s="3">
        <v>117</v>
      </c>
      <c r="D16" s="3">
        <v>82</v>
      </c>
      <c r="E16" s="3">
        <v>22</v>
      </c>
      <c r="F16" s="3">
        <v>0</v>
      </c>
      <c r="G16" s="3">
        <v>13</v>
      </c>
      <c r="H16" s="66" t="s">
        <v>0</v>
      </c>
      <c r="I16" s="66" t="s">
        <v>53</v>
      </c>
    </row>
    <row r="17" spans="1:9" ht="15" customHeight="1" x14ac:dyDescent="0.25">
      <c r="A17" s="73">
        <v>42766</v>
      </c>
      <c r="B17" s="66" t="s">
        <v>15</v>
      </c>
      <c r="C17" s="3">
        <v>548</v>
      </c>
      <c r="D17" s="3">
        <v>454</v>
      </c>
      <c r="E17" s="3">
        <v>30</v>
      </c>
      <c r="F17" s="3">
        <v>6</v>
      </c>
      <c r="G17" s="3">
        <v>58</v>
      </c>
      <c r="H17" s="66" t="s">
        <v>0</v>
      </c>
      <c r="I17" s="66" t="s">
        <v>53</v>
      </c>
    </row>
    <row r="18" spans="1:9" ht="15" customHeight="1" x14ac:dyDescent="0.25">
      <c r="A18" s="73" t="s">
        <v>136</v>
      </c>
      <c r="B18" s="66" t="s">
        <v>32</v>
      </c>
      <c r="C18" s="30">
        <v>2092</v>
      </c>
      <c r="D18" s="30">
        <v>1641</v>
      </c>
      <c r="E18" s="30">
        <v>72</v>
      </c>
      <c r="F18" s="30">
        <v>20</v>
      </c>
      <c r="G18" s="30">
        <v>359</v>
      </c>
      <c r="H18" s="66" t="s">
        <v>0</v>
      </c>
      <c r="I18" s="66" t="s">
        <v>53</v>
      </c>
    </row>
    <row r="19" spans="1:9" ht="15" customHeight="1" x14ac:dyDescent="0.25">
      <c r="A19" s="73" t="s">
        <v>136</v>
      </c>
      <c r="B19" s="66" t="s">
        <v>18</v>
      </c>
      <c r="C19" s="30">
        <v>1687</v>
      </c>
      <c r="D19" s="30">
        <v>1033</v>
      </c>
      <c r="E19" s="30">
        <v>527</v>
      </c>
      <c r="F19" s="30">
        <v>6</v>
      </c>
      <c r="G19" s="30">
        <v>121</v>
      </c>
      <c r="H19" s="66" t="s">
        <v>0</v>
      </c>
      <c r="I19" s="66" t="s">
        <v>53</v>
      </c>
    </row>
    <row r="20" spans="1:9" ht="15" customHeight="1" x14ac:dyDescent="0.25">
      <c r="A20" s="73" t="s">
        <v>136</v>
      </c>
      <c r="B20" s="66" t="s">
        <v>39</v>
      </c>
      <c r="C20" s="30">
        <v>1645</v>
      </c>
      <c r="D20" s="30">
        <v>1087</v>
      </c>
      <c r="E20" s="30">
        <v>213</v>
      </c>
      <c r="F20" s="30">
        <v>25</v>
      </c>
      <c r="G20" s="30">
        <v>320</v>
      </c>
      <c r="H20" s="66" t="s">
        <v>0</v>
      </c>
      <c r="I20" s="66" t="s">
        <v>53</v>
      </c>
    </row>
    <row r="21" spans="1:9" ht="15" customHeight="1" x14ac:dyDescent="0.25">
      <c r="A21" s="73" t="s">
        <v>136</v>
      </c>
      <c r="B21" s="66" t="s">
        <v>38</v>
      </c>
      <c r="C21" s="30">
        <v>1303</v>
      </c>
      <c r="D21" s="30">
        <v>1110</v>
      </c>
      <c r="E21" s="30">
        <v>2</v>
      </c>
      <c r="F21" s="30">
        <v>15</v>
      </c>
      <c r="G21" s="30">
        <v>176</v>
      </c>
      <c r="H21" s="66" t="s">
        <v>0</v>
      </c>
      <c r="I21" s="66" t="s">
        <v>53</v>
      </c>
    </row>
    <row r="22" spans="1:9" ht="15" customHeight="1" x14ac:dyDescent="0.25">
      <c r="A22" s="73" t="s">
        <v>136</v>
      </c>
      <c r="B22" s="66" t="s">
        <v>33</v>
      </c>
      <c r="C22" s="30">
        <v>1244</v>
      </c>
      <c r="D22" s="30">
        <v>891</v>
      </c>
      <c r="E22" s="30">
        <v>24</v>
      </c>
      <c r="F22" s="30">
        <v>17</v>
      </c>
      <c r="G22" s="30">
        <v>312</v>
      </c>
      <c r="H22" s="66" t="s">
        <v>0</v>
      </c>
      <c r="I22" s="66" t="s">
        <v>53</v>
      </c>
    </row>
    <row r="23" spans="1:9" ht="15" customHeight="1" x14ac:dyDescent="0.25">
      <c r="A23" s="73" t="s">
        <v>136</v>
      </c>
      <c r="B23" s="66" t="s">
        <v>11</v>
      </c>
      <c r="C23" s="30">
        <v>1215</v>
      </c>
      <c r="D23" s="30">
        <v>1023</v>
      </c>
      <c r="E23" s="30">
        <v>16</v>
      </c>
      <c r="F23" s="30">
        <v>8</v>
      </c>
      <c r="G23" s="30">
        <v>168</v>
      </c>
      <c r="H23" s="66" t="s">
        <v>0</v>
      </c>
      <c r="I23" s="66" t="s">
        <v>53</v>
      </c>
    </row>
    <row r="24" spans="1:9" ht="15" customHeight="1" x14ac:dyDescent="0.25">
      <c r="A24" s="73" t="s">
        <v>136</v>
      </c>
      <c r="B24" s="66" t="s">
        <v>20</v>
      </c>
      <c r="C24" s="30">
        <v>977</v>
      </c>
      <c r="D24" s="30">
        <v>865</v>
      </c>
      <c r="E24" s="30">
        <v>59</v>
      </c>
      <c r="F24" s="30">
        <v>10</v>
      </c>
      <c r="G24" s="30">
        <v>43</v>
      </c>
      <c r="H24" s="66" t="s">
        <v>0</v>
      </c>
      <c r="I24" s="66" t="s">
        <v>53</v>
      </c>
    </row>
    <row r="25" spans="1:9" ht="15" customHeight="1" x14ac:dyDescent="0.25">
      <c r="A25" s="73" t="s">
        <v>136</v>
      </c>
      <c r="B25" s="66" t="s">
        <v>21</v>
      </c>
      <c r="C25" s="30">
        <v>645</v>
      </c>
      <c r="D25" s="30">
        <v>547</v>
      </c>
      <c r="E25" s="30">
        <v>13</v>
      </c>
      <c r="F25" s="30">
        <v>11</v>
      </c>
      <c r="G25" s="30">
        <v>74</v>
      </c>
      <c r="H25" s="66" t="s">
        <v>0</v>
      </c>
      <c r="I25" s="66" t="s">
        <v>53</v>
      </c>
    </row>
    <row r="26" spans="1:9" ht="15" customHeight="1" x14ac:dyDescent="0.25">
      <c r="A26" s="73" t="s">
        <v>136</v>
      </c>
      <c r="B26" s="66" t="s">
        <v>28</v>
      </c>
      <c r="C26" s="30">
        <v>275</v>
      </c>
      <c r="D26" s="30">
        <v>133</v>
      </c>
      <c r="E26" s="30">
        <v>46</v>
      </c>
      <c r="F26" s="30">
        <v>14</v>
      </c>
      <c r="G26" s="30">
        <v>82</v>
      </c>
      <c r="H26" s="66" t="s">
        <v>0</v>
      </c>
      <c r="I26" s="66" t="s">
        <v>53</v>
      </c>
    </row>
    <row r="27" spans="1:9" ht="15" customHeight="1" x14ac:dyDescent="0.25">
      <c r="A27" s="73" t="s">
        <v>136</v>
      </c>
      <c r="B27" s="66" t="s">
        <v>16</v>
      </c>
      <c r="C27" s="30">
        <v>271</v>
      </c>
      <c r="D27" s="30">
        <v>259</v>
      </c>
      <c r="E27" s="30">
        <v>3</v>
      </c>
      <c r="F27" s="30">
        <v>2</v>
      </c>
      <c r="G27" s="30">
        <v>7</v>
      </c>
      <c r="H27" s="66" t="s">
        <v>0</v>
      </c>
      <c r="I27" s="66" t="s">
        <v>53</v>
      </c>
    </row>
    <row r="28" spans="1:9" ht="15" customHeight="1" x14ac:dyDescent="0.25">
      <c r="A28" s="73" t="s">
        <v>136</v>
      </c>
      <c r="B28" s="66" t="s">
        <v>15</v>
      </c>
      <c r="C28" s="30">
        <v>2085</v>
      </c>
      <c r="D28" s="30">
        <v>1635</v>
      </c>
      <c r="E28" s="30">
        <v>205</v>
      </c>
      <c r="F28" s="30">
        <v>32</v>
      </c>
      <c r="G28" s="30">
        <v>213</v>
      </c>
      <c r="H28" s="66" t="s">
        <v>0</v>
      </c>
      <c r="I28" s="66" t="s">
        <v>53</v>
      </c>
    </row>
    <row r="29" spans="1:9" ht="15" customHeight="1" x14ac:dyDescent="0.25">
      <c r="A29" s="73">
        <v>42825</v>
      </c>
      <c r="B29" s="30" t="s">
        <v>32</v>
      </c>
      <c r="C29" s="30">
        <v>3168</v>
      </c>
      <c r="D29" s="30">
        <v>2469</v>
      </c>
      <c r="E29" s="30">
        <v>98</v>
      </c>
      <c r="F29" s="30">
        <v>22</v>
      </c>
      <c r="G29" s="30">
        <v>579</v>
      </c>
      <c r="H29" s="66" t="s">
        <v>0</v>
      </c>
      <c r="I29" s="66" t="s">
        <v>53</v>
      </c>
    </row>
    <row r="30" spans="1:9" ht="15" customHeight="1" x14ac:dyDescent="0.25">
      <c r="A30" s="73">
        <v>42825</v>
      </c>
      <c r="B30" s="30" t="s">
        <v>18</v>
      </c>
      <c r="C30" s="30">
        <v>3159</v>
      </c>
      <c r="D30" s="30">
        <v>2028</v>
      </c>
      <c r="E30" s="30">
        <v>915</v>
      </c>
      <c r="F30" s="30">
        <v>13</v>
      </c>
      <c r="G30" s="30">
        <v>203</v>
      </c>
      <c r="H30" s="66" t="s">
        <v>0</v>
      </c>
      <c r="I30" s="66" t="s">
        <v>53</v>
      </c>
    </row>
    <row r="31" spans="1:9" ht="15" customHeight="1" x14ac:dyDescent="0.25">
      <c r="A31" s="73">
        <v>42825</v>
      </c>
      <c r="B31" s="30" t="s">
        <v>38</v>
      </c>
      <c r="C31" s="30">
        <v>2831</v>
      </c>
      <c r="D31" s="30">
        <v>2325</v>
      </c>
      <c r="E31" s="30">
        <v>2</v>
      </c>
      <c r="F31" s="30">
        <v>15</v>
      </c>
      <c r="G31" s="30">
        <v>489</v>
      </c>
      <c r="H31" s="66" t="s">
        <v>0</v>
      </c>
      <c r="I31" s="66" t="s">
        <v>53</v>
      </c>
    </row>
    <row r="32" spans="1:9" ht="15" customHeight="1" x14ac:dyDescent="0.25">
      <c r="A32" s="73">
        <v>42825</v>
      </c>
      <c r="B32" s="30" t="s">
        <v>39</v>
      </c>
      <c r="C32" s="30">
        <v>2527</v>
      </c>
      <c r="D32" s="30">
        <v>1694</v>
      </c>
      <c r="E32" s="30">
        <v>323</v>
      </c>
      <c r="F32" s="30">
        <v>34</v>
      </c>
      <c r="G32" s="30">
        <v>476</v>
      </c>
      <c r="H32" s="66" t="s">
        <v>0</v>
      </c>
      <c r="I32" s="66" t="s">
        <v>53</v>
      </c>
    </row>
    <row r="33" spans="1:9" ht="15" customHeight="1" x14ac:dyDescent="0.25">
      <c r="A33" s="73">
        <v>42825</v>
      </c>
      <c r="B33" s="30" t="s">
        <v>33</v>
      </c>
      <c r="C33" s="30">
        <v>2232</v>
      </c>
      <c r="D33" s="30">
        <v>1617</v>
      </c>
      <c r="E33" s="30">
        <v>33</v>
      </c>
      <c r="F33" s="30">
        <v>17</v>
      </c>
      <c r="G33" s="30">
        <v>565</v>
      </c>
      <c r="H33" s="66" t="s">
        <v>0</v>
      </c>
      <c r="I33" s="66" t="s">
        <v>53</v>
      </c>
    </row>
    <row r="34" spans="1:9" ht="15" customHeight="1" x14ac:dyDescent="0.25">
      <c r="A34" s="73">
        <v>42825</v>
      </c>
      <c r="B34" s="30" t="s">
        <v>11</v>
      </c>
      <c r="C34" s="30">
        <v>1915</v>
      </c>
      <c r="D34" s="30">
        <v>1614</v>
      </c>
      <c r="E34" s="30">
        <v>24</v>
      </c>
      <c r="F34" s="30">
        <v>8</v>
      </c>
      <c r="G34" s="30">
        <v>269</v>
      </c>
      <c r="H34" s="66" t="s">
        <v>0</v>
      </c>
      <c r="I34" s="66" t="s">
        <v>53</v>
      </c>
    </row>
    <row r="35" spans="1:9" ht="15" customHeight="1" x14ac:dyDescent="0.25">
      <c r="A35" s="73">
        <v>42825</v>
      </c>
      <c r="B35" s="30" t="s">
        <v>20</v>
      </c>
      <c r="C35" s="30">
        <v>1739</v>
      </c>
      <c r="D35" s="30">
        <v>1530</v>
      </c>
      <c r="E35" s="30">
        <v>116</v>
      </c>
      <c r="F35" s="30">
        <v>11</v>
      </c>
      <c r="G35" s="30">
        <v>82</v>
      </c>
      <c r="H35" s="66" t="s">
        <v>0</v>
      </c>
      <c r="I35" s="66" t="s">
        <v>53</v>
      </c>
    </row>
    <row r="36" spans="1:9" ht="15" customHeight="1" x14ac:dyDescent="0.25">
      <c r="A36" s="73">
        <v>42825</v>
      </c>
      <c r="B36" s="30" t="s">
        <v>21</v>
      </c>
      <c r="C36" s="30">
        <v>1141</v>
      </c>
      <c r="D36" s="30">
        <v>953</v>
      </c>
      <c r="E36" s="30">
        <v>31</v>
      </c>
      <c r="F36" s="30">
        <v>24</v>
      </c>
      <c r="G36" s="30">
        <v>133</v>
      </c>
      <c r="H36" s="66" t="s">
        <v>0</v>
      </c>
      <c r="I36" s="66" t="s">
        <v>53</v>
      </c>
    </row>
    <row r="37" spans="1:9" ht="15" customHeight="1" x14ac:dyDescent="0.25">
      <c r="A37" s="73">
        <v>42825</v>
      </c>
      <c r="B37" s="30" t="s">
        <v>13</v>
      </c>
      <c r="C37" s="30">
        <v>634</v>
      </c>
      <c r="D37" s="30">
        <v>347</v>
      </c>
      <c r="E37" s="30">
        <v>127</v>
      </c>
      <c r="F37" s="30">
        <v>3</v>
      </c>
      <c r="G37" s="30">
        <v>157</v>
      </c>
      <c r="H37" s="66" t="s">
        <v>0</v>
      </c>
      <c r="I37" s="66" t="s">
        <v>53</v>
      </c>
    </row>
    <row r="38" spans="1:9" ht="15" customHeight="1" x14ac:dyDescent="0.25">
      <c r="A38" s="73">
        <v>42825</v>
      </c>
      <c r="B38" s="30" t="s">
        <v>36</v>
      </c>
      <c r="C38" s="30">
        <v>577</v>
      </c>
      <c r="D38" s="30">
        <v>406</v>
      </c>
      <c r="E38" s="30">
        <v>100</v>
      </c>
      <c r="F38" s="30">
        <v>2</v>
      </c>
      <c r="G38" s="30">
        <v>69</v>
      </c>
      <c r="H38" s="66" t="s">
        <v>0</v>
      </c>
      <c r="I38" s="66" t="s">
        <v>53</v>
      </c>
    </row>
    <row r="39" spans="1:9" ht="15" customHeight="1" x14ac:dyDescent="0.25">
      <c r="A39" s="73">
        <v>42825</v>
      </c>
      <c r="B39" s="30" t="s">
        <v>15</v>
      </c>
      <c r="C39" s="30">
        <v>4369</v>
      </c>
      <c r="D39" s="30">
        <v>3423</v>
      </c>
      <c r="E39" s="30">
        <v>403</v>
      </c>
      <c r="F39" s="30">
        <v>74</v>
      </c>
      <c r="G39" s="30">
        <v>469</v>
      </c>
      <c r="H39" s="66" t="s">
        <v>0</v>
      </c>
      <c r="I39" s="66" t="s">
        <v>53</v>
      </c>
    </row>
    <row r="40" spans="1:9" x14ac:dyDescent="0.25">
      <c r="A40" s="73">
        <v>42766</v>
      </c>
      <c r="B40" s="30" t="s">
        <v>2</v>
      </c>
      <c r="C40">
        <v>51</v>
      </c>
      <c r="H40" s="66" t="s">
        <v>1</v>
      </c>
      <c r="I40" s="66" t="s">
        <v>52</v>
      </c>
    </row>
    <row r="41" spans="1:9" x14ac:dyDescent="0.25">
      <c r="A41" s="73">
        <v>42766</v>
      </c>
      <c r="B41" s="30" t="s">
        <v>34</v>
      </c>
      <c r="C41">
        <v>195</v>
      </c>
      <c r="H41" s="66" t="s">
        <v>1</v>
      </c>
      <c r="I41" s="66" t="s">
        <v>52</v>
      </c>
    </row>
    <row r="42" spans="1:9" x14ac:dyDescent="0.25">
      <c r="A42" s="73">
        <v>42766</v>
      </c>
      <c r="B42" s="30" t="s">
        <v>3</v>
      </c>
      <c r="C42">
        <v>1</v>
      </c>
      <c r="H42" s="66" t="s">
        <v>1</v>
      </c>
      <c r="I42" s="66" t="s">
        <v>52</v>
      </c>
    </row>
    <row r="43" spans="1:9" x14ac:dyDescent="0.25">
      <c r="A43" s="73">
        <v>42766</v>
      </c>
      <c r="B43" s="30" t="s">
        <v>38</v>
      </c>
      <c r="C43">
        <v>11</v>
      </c>
      <c r="H43" s="66" t="s">
        <v>1</v>
      </c>
      <c r="I43" s="66" t="s">
        <v>52</v>
      </c>
    </row>
    <row r="44" spans="1:9" x14ac:dyDescent="0.25">
      <c r="A44" s="73">
        <v>42766</v>
      </c>
      <c r="B44" s="30" t="s">
        <v>5</v>
      </c>
      <c r="C44">
        <v>1</v>
      </c>
      <c r="H44" s="66" t="s">
        <v>1</v>
      </c>
      <c r="I44" s="66" t="s">
        <v>52</v>
      </c>
    </row>
    <row r="45" spans="1:9" x14ac:dyDescent="0.25">
      <c r="A45" s="73">
        <v>42766</v>
      </c>
      <c r="B45" s="30" t="s">
        <v>4</v>
      </c>
      <c r="C45">
        <v>2</v>
      </c>
      <c r="H45" s="66" t="s">
        <v>1</v>
      </c>
      <c r="I45" s="66" t="s">
        <v>52</v>
      </c>
    </row>
    <row r="46" spans="1:9" x14ac:dyDescent="0.25">
      <c r="A46" s="73">
        <v>42766</v>
      </c>
      <c r="B46" s="30" t="s">
        <v>40</v>
      </c>
      <c r="C46">
        <v>28</v>
      </c>
      <c r="H46" s="66" t="s">
        <v>1</v>
      </c>
      <c r="I46" s="66" t="s">
        <v>52</v>
      </c>
    </row>
    <row r="47" spans="1:9" x14ac:dyDescent="0.25">
      <c r="A47" s="73">
        <v>42766</v>
      </c>
      <c r="B47" s="30" t="s">
        <v>106</v>
      </c>
      <c r="C47">
        <v>1</v>
      </c>
      <c r="H47" s="66" t="s">
        <v>1</v>
      </c>
      <c r="I47" s="66" t="s">
        <v>52</v>
      </c>
    </row>
    <row r="48" spans="1:9" x14ac:dyDescent="0.25">
      <c r="A48" s="73">
        <v>42766</v>
      </c>
      <c r="B48" s="30" t="s">
        <v>69</v>
      </c>
      <c r="C48">
        <v>127</v>
      </c>
      <c r="H48" s="66" t="s">
        <v>1</v>
      </c>
      <c r="I48" s="66" t="s">
        <v>52</v>
      </c>
    </row>
    <row r="49" spans="1:9" x14ac:dyDescent="0.25">
      <c r="A49" s="73">
        <v>42766</v>
      </c>
      <c r="B49" s="30" t="s">
        <v>41</v>
      </c>
      <c r="C49">
        <v>14</v>
      </c>
      <c r="H49" s="66" t="s">
        <v>1</v>
      </c>
      <c r="I49" s="66" t="s">
        <v>52</v>
      </c>
    </row>
    <row r="50" spans="1:9" x14ac:dyDescent="0.25">
      <c r="A50" s="73">
        <v>42766</v>
      </c>
      <c r="B50" s="30" t="s">
        <v>35</v>
      </c>
      <c r="C50">
        <v>25</v>
      </c>
      <c r="H50" s="66" t="s">
        <v>1</v>
      </c>
      <c r="I50" s="66" t="s">
        <v>52</v>
      </c>
    </row>
    <row r="51" spans="1:9" x14ac:dyDescent="0.25">
      <c r="A51" s="73">
        <v>42766</v>
      </c>
      <c r="B51" s="30" t="s">
        <v>36</v>
      </c>
      <c r="C51">
        <v>18</v>
      </c>
      <c r="H51" s="66" t="s">
        <v>1</v>
      </c>
      <c r="I51" s="66" t="s">
        <v>52</v>
      </c>
    </row>
    <row r="52" spans="1:9" x14ac:dyDescent="0.25">
      <c r="A52" s="73">
        <v>42766</v>
      </c>
      <c r="B52" s="30" t="s">
        <v>37</v>
      </c>
      <c r="C52">
        <v>9</v>
      </c>
      <c r="H52" s="66" t="s">
        <v>1</v>
      </c>
      <c r="I52" s="66" t="s">
        <v>52</v>
      </c>
    </row>
    <row r="53" spans="1:9" x14ac:dyDescent="0.25">
      <c r="A53" s="73">
        <v>42766</v>
      </c>
      <c r="B53" s="30" t="s">
        <v>33</v>
      </c>
      <c r="C53">
        <v>2</v>
      </c>
      <c r="H53" s="66" t="s">
        <v>1</v>
      </c>
      <c r="I53" s="66" t="s">
        <v>52</v>
      </c>
    </row>
    <row r="54" spans="1:9" x14ac:dyDescent="0.25">
      <c r="A54" s="73">
        <v>42766</v>
      </c>
      <c r="B54" s="30" t="s">
        <v>31</v>
      </c>
      <c r="C54">
        <v>6</v>
      </c>
      <c r="H54" s="66" t="s">
        <v>1</v>
      </c>
      <c r="I54" s="66" t="s">
        <v>52</v>
      </c>
    </row>
    <row r="55" spans="1:9" x14ac:dyDescent="0.25">
      <c r="A55" s="73">
        <v>42766</v>
      </c>
      <c r="B55" s="30" t="s">
        <v>32</v>
      </c>
      <c r="C55">
        <v>7</v>
      </c>
      <c r="H55" s="66" t="s">
        <v>1</v>
      </c>
      <c r="I55" s="66" t="s">
        <v>52</v>
      </c>
    </row>
    <row r="56" spans="1:9" x14ac:dyDescent="0.25">
      <c r="A56" s="73">
        <v>42766</v>
      </c>
      <c r="B56" s="30" t="s">
        <v>49</v>
      </c>
      <c r="C56">
        <v>2</v>
      </c>
      <c r="H56" s="66" t="s">
        <v>1</v>
      </c>
      <c r="I56" s="66" t="s">
        <v>52</v>
      </c>
    </row>
    <row r="57" spans="1:9" x14ac:dyDescent="0.25">
      <c r="A57" s="73">
        <v>42766</v>
      </c>
      <c r="B57" s="30" t="s">
        <v>27</v>
      </c>
      <c r="C57">
        <v>24</v>
      </c>
      <c r="H57" s="66" t="s">
        <v>1</v>
      </c>
      <c r="I57" s="66" t="s">
        <v>52</v>
      </c>
    </row>
    <row r="58" spans="1:9" x14ac:dyDescent="0.25">
      <c r="A58" s="73">
        <v>42766</v>
      </c>
      <c r="B58" s="30" t="s">
        <v>28</v>
      </c>
      <c r="C58">
        <v>97</v>
      </c>
      <c r="H58" s="66" t="s">
        <v>1</v>
      </c>
      <c r="I58" s="66" t="s">
        <v>52</v>
      </c>
    </row>
    <row r="59" spans="1:9" x14ac:dyDescent="0.25">
      <c r="A59" s="73">
        <v>42766</v>
      </c>
      <c r="B59" s="30" t="s">
        <v>39</v>
      </c>
      <c r="C59">
        <v>2</v>
      </c>
      <c r="H59" s="66" t="s">
        <v>1</v>
      </c>
      <c r="I59" s="66" t="s">
        <v>52</v>
      </c>
    </row>
    <row r="60" spans="1:9" x14ac:dyDescent="0.25">
      <c r="A60" s="73">
        <v>42766</v>
      </c>
      <c r="B60" s="30" t="s">
        <v>104</v>
      </c>
      <c r="C60">
        <v>1</v>
      </c>
      <c r="H60" s="66" t="s">
        <v>1</v>
      </c>
      <c r="I60" s="66" t="s">
        <v>52</v>
      </c>
    </row>
    <row r="61" spans="1:9" x14ac:dyDescent="0.25">
      <c r="A61" s="73">
        <v>42766</v>
      </c>
      <c r="B61" s="30" t="s">
        <v>29</v>
      </c>
      <c r="C61">
        <v>1</v>
      </c>
      <c r="H61" s="66" t="s">
        <v>1</v>
      </c>
      <c r="I61" s="66" t="s">
        <v>52</v>
      </c>
    </row>
    <row r="62" spans="1:9" x14ac:dyDescent="0.25">
      <c r="A62" s="73">
        <v>42766</v>
      </c>
      <c r="B62" s="30" t="s">
        <v>22</v>
      </c>
      <c r="C62">
        <v>74</v>
      </c>
      <c r="H62" s="66" t="s">
        <v>1</v>
      </c>
      <c r="I62" s="66" t="s">
        <v>52</v>
      </c>
    </row>
    <row r="63" spans="1:9" x14ac:dyDescent="0.25">
      <c r="A63" s="73">
        <v>42766</v>
      </c>
      <c r="B63" s="30" t="s">
        <v>23</v>
      </c>
      <c r="C63">
        <v>6</v>
      </c>
      <c r="H63" s="66" t="s">
        <v>1</v>
      </c>
      <c r="I63" s="66" t="s">
        <v>52</v>
      </c>
    </row>
    <row r="64" spans="1:9" x14ac:dyDescent="0.25">
      <c r="A64" s="73">
        <v>42766</v>
      </c>
      <c r="B64" s="30" t="s">
        <v>24</v>
      </c>
      <c r="C64">
        <v>2</v>
      </c>
      <c r="H64" s="66" t="s">
        <v>1</v>
      </c>
      <c r="I64" s="66" t="s">
        <v>52</v>
      </c>
    </row>
    <row r="65" spans="1:9" x14ac:dyDescent="0.25">
      <c r="A65" s="73">
        <v>42766</v>
      </c>
      <c r="B65" s="30" t="s">
        <v>25</v>
      </c>
      <c r="C65">
        <v>1</v>
      </c>
      <c r="H65" s="66" t="s">
        <v>1</v>
      </c>
      <c r="I65" s="66" t="s">
        <v>52</v>
      </c>
    </row>
    <row r="66" spans="1:9" x14ac:dyDescent="0.25">
      <c r="A66" s="73">
        <v>42766</v>
      </c>
      <c r="B66" s="30" t="s">
        <v>21</v>
      </c>
      <c r="C66">
        <v>8</v>
      </c>
      <c r="H66" s="66" t="s">
        <v>1</v>
      </c>
      <c r="I66" s="66" t="s">
        <v>52</v>
      </c>
    </row>
    <row r="67" spans="1:9" x14ac:dyDescent="0.25">
      <c r="A67" s="73">
        <v>42766</v>
      </c>
      <c r="B67" s="30" t="s">
        <v>20</v>
      </c>
      <c r="C67">
        <v>29</v>
      </c>
      <c r="H67" s="66" t="s">
        <v>1</v>
      </c>
      <c r="I67" s="66" t="s">
        <v>52</v>
      </c>
    </row>
    <row r="68" spans="1:9" x14ac:dyDescent="0.25">
      <c r="A68" s="73">
        <v>42766</v>
      </c>
      <c r="B68" s="30" t="s">
        <v>18</v>
      </c>
      <c r="C68">
        <v>12</v>
      </c>
      <c r="H68" s="66" t="s">
        <v>1</v>
      </c>
      <c r="I68" s="66" t="s">
        <v>52</v>
      </c>
    </row>
    <row r="69" spans="1:9" x14ac:dyDescent="0.25">
      <c r="A69" s="73">
        <v>42766</v>
      </c>
      <c r="B69" s="30" t="s">
        <v>16</v>
      </c>
      <c r="C69">
        <v>66</v>
      </c>
      <c r="H69" s="66" t="s">
        <v>1</v>
      </c>
      <c r="I69" s="66" t="s">
        <v>52</v>
      </c>
    </row>
    <row r="70" spans="1:9" x14ac:dyDescent="0.25">
      <c r="A70" s="73">
        <v>42766</v>
      </c>
      <c r="B70" s="30" t="s">
        <v>17</v>
      </c>
      <c r="C70">
        <v>58</v>
      </c>
      <c r="H70" s="66" t="s">
        <v>1</v>
      </c>
      <c r="I70" s="66" t="s">
        <v>52</v>
      </c>
    </row>
    <row r="71" spans="1:9" x14ac:dyDescent="0.25">
      <c r="A71" s="73">
        <v>42766</v>
      </c>
      <c r="B71" s="30" t="s">
        <v>50</v>
      </c>
      <c r="C71">
        <v>1</v>
      </c>
      <c r="H71" s="66" t="s">
        <v>1</v>
      </c>
      <c r="I71" s="66" t="s">
        <v>52</v>
      </c>
    </row>
    <row r="72" spans="1:9" x14ac:dyDescent="0.25">
      <c r="A72" s="73">
        <v>42766</v>
      </c>
      <c r="B72" s="30" t="s">
        <v>11</v>
      </c>
      <c r="C72">
        <v>1</v>
      </c>
      <c r="H72" s="66" t="s">
        <v>1</v>
      </c>
      <c r="I72" s="66" t="s">
        <v>52</v>
      </c>
    </row>
    <row r="73" spans="1:9" x14ac:dyDescent="0.25">
      <c r="A73" s="73">
        <v>42766</v>
      </c>
      <c r="B73" s="30" t="s">
        <v>12</v>
      </c>
      <c r="C73">
        <v>2</v>
      </c>
      <c r="H73" s="66" t="s">
        <v>1</v>
      </c>
      <c r="I73" s="66" t="s">
        <v>52</v>
      </c>
    </row>
    <row r="74" spans="1:9" x14ac:dyDescent="0.25">
      <c r="A74" s="73">
        <v>42766</v>
      </c>
      <c r="B74" s="30" t="s">
        <v>19</v>
      </c>
      <c r="C74">
        <v>13</v>
      </c>
      <c r="H74" s="66" t="s">
        <v>1</v>
      </c>
      <c r="I74" s="66" t="s">
        <v>52</v>
      </c>
    </row>
    <row r="75" spans="1:9" x14ac:dyDescent="0.25">
      <c r="A75" s="73">
        <v>42766</v>
      </c>
      <c r="B75" s="30" t="s">
        <v>10</v>
      </c>
      <c r="C75">
        <v>6</v>
      </c>
      <c r="H75" s="66" t="s">
        <v>1</v>
      </c>
      <c r="I75" s="66" t="s">
        <v>52</v>
      </c>
    </row>
    <row r="76" spans="1:9" x14ac:dyDescent="0.25">
      <c r="A76" s="73">
        <v>42766</v>
      </c>
      <c r="B76" s="30" t="s">
        <v>14</v>
      </c>
      <c r="C76">
        <v>353</v>
      </c>
      <c r="H76" s="66" t="s">
        <v>1</v>
      </c>
      <c r="I76" s="66" t="s">
        <v>52</v>
      </c>
    </row>
    <row r="77" spans="1:9" x14ac:dyDescent="0.25">
      <c r="A77" s="73">
        <v>42766</v>
      </c>
      <c r="B77" s="30" t="s">
        <v>7</v>
      </c>
      <c r="C77">
        <v>8</v>
      </c>
      <c r="H77" s="66" t="s">
        <v>1</v>
      </c>
      <c r="I77" s="66" t="s">
        <v>52</v>
      </c>
    </row>
    <row r="78" spans="1:9" x14ac:dyDescent="0.25">
      <c r="A78" s="73">
        <v>42766</v>
      </c>
      <c r="B78" s="30" t="s">
        <v>8</v>
      </c>
      <c r="C78">
        <v>8</v>
      </c>
      <c r="H78" s="66" t="s">
        <v>1</v>
      </c>
      <c r="I78" s="66" t="s">
        <v>52</v>
      </c>
    </row>
    <row r="79" spans="1:9" x14ac:dyDescent="0.25">
      <c r="A79" s="73">
        <v>42766</v>
      </c>
      <c r="B79" s="30" t="s">
        <v>6</v>
      </c>
      <c r="C79">
        <v>4</v>
      </c>
      <c r="H79" s="66" t="s">
        <v>1</v>
      </c>
      <c r="I79" s="66" t="s">
        <v>52</v>
      </c>
    </row>
    <row r="80" spans="1:9" x14ac:dyDescent="0.25">
      <c r="A80" s="73">
        <v>42766</v>
      </c>
      <c r="B80" s="30" t="s">
        <v>110</v>
      </c>
      <c r="C80">
        <v>8</v>
      </c>
      <c r="H80" s="66" t="s">
        <v>1</v>
      </c>
      <c r="I80" s="66" t="s">
        <v>52</v>
      </c>
    </row>
    <row r="81" spans="1:9" x14ac:dyDescent="0.25">
      <c r="A81" s="73" t="s">
        <v>136</v>
      </c>
      <c r="B81" s="30" t="s">
        <v>2</v>
      </c>
      <c r="C81">
        <v>99</v>
      </c>
      <c r="H81" s="66" t="s">
        <v>1</v>
      </c>
      <c r="I81" s="66" t="s">
        <v>52</v>
      </c>
    </row>
    <row r="82" spans="1:9" x14ac:dyDescent="0.25">
      <c r="A82" s="73" t="s">
        <v>136</v>
      </c>
      <c r="B82" s="30" t="s">
        <v>34</v>
      </c>
      <c r="C82">
        <v>238</v>
      </c>
      <c r="H82" s="66" t="s">
        <v>1</v>
      </c>
      <c r="I82" s="66" t="s">
        <v>52</v>
      </c>
    </row>
    <row r="83" spans="1:9" x14ac:dyDescent="0.25">
      <c r="A83" s="73" t="s">
        <v>136</v>
      </c>
      <c r="B83" s="30" t="s">
        <v>3</v>
      </c>
      <c r="C83">
        <v>2</v>
      </c>
      <c r="H83" s="66" t="s">
        <v>1</v>
      </c>
      <c r="I83" s="66" t="s">
        <v>52</v>
      </c>
    </row>
    <row r="84" spans="1:9" x14ac:dyDescent="0.25">
      <c r="A84" s="73" t="s">
        <v>136</v>
      </c>
      <c r="B84" s="30" t="s">
        <v>105</v>
      </c>
      <c r="C84">
        <v>17</v>
      </c>
      <c r="H84" s="66" t="s">
        <v>1</v>
      </c>
      <c r="I84" s="66" t="s">
        <v>52</v>
      </c>
    </row>
    <row r="85" spans="1:9" x14ac:dyDescent="0.25">
      <c r="A85" s="73" t="s">
        <v>136</v>
      </c>
      <c r="B85" s="30" t="s">
        <v>38</v>
      </c>
      <c r="C85">
        <v>11</v>
      </c>
      <c r="H85" s="66" t="s">
        <v>1</v>
      </c>
      <c r="I85" s="66" t="s">
        <v>52</v>
      </c>
    </row>
    <row r="86" spans="1:9" x14ac:dyDescent="0.25">
      <c r="A86" s="73" t="s">
        <v>136</v>
      </c>
      <c r="B86" s="30" t="s">
        <v>5</v>
      </c>
      <c r="C86">
        <v>2</v>
      </c>
      <c r="H86" s="66" t="s">
        <v>1</v>
      </c>
      <c r="I86" s="66" t="s">
        <v>52</v>
      </c>
    </row>
    <row r="87" spans="1:9" x14ac:dyDescent="0.25">
      <c r="A87" s="73" t="s">
        <v>136</v>
      </c>
      <c r="B87" s="30" t="s">
        <v>4</v>
      </c>
      <c r="C87">
        <v>2</v>
      </c>
      <c r="H87" s="66" t="s">
        <v>1</v>
      </c>
      <c r="I87" s="66" t="s">
        <v>52</v>
      </c>
    </row>
    <row r="88" spans="1:9" x14ac:dyDescent="0.25">
      <c r="A88" s="73" t="s">
        <v>136</v>
      </c>
      <c r="B88" s="30" t="s">
        <v>40</v>
      </c>
      <c r="C88">
        <v>46</v>
      </c>
      <c r="H88" s="66" t="s">
        <v>1</v>
      </c>
      <c r="I88" s="66" t="s">
        <v>52</v>
      </c>
    </row>
    <row r="89" spans="1:9" x14ac:dyDescent="0.25">
      <c r="A89" s="73" t="s">
        <v>136</v>
      </c>
      <c r="B89" s="30" t="s">
        <v>106</v>
      </c>
      <c r="C89">
        <v>1</v>
      </c>
      <c r="H89" s="66" t="s">
        <v>1</v>
      </c>
      <c r="I89" s="66" t="s">
        <v>52</v>
      </c>
    </row>
    <row r="90" spans="1:9" x14ac:dyDescent="0.25">
      <c r="A90" s="73" t="s">
        <v>136</v>
      </c>
      <c r="B90" s="30" t="s">
        <v>69</v>
      </c>
      <c r="C90">
        <v>235</v>
      </c>
      <c r="H90" s="66" t="s">
        <v>1</v>
      </c>
      <c r="I90" s="66" t="s">
        <v>52</v>
      </c>
    </row>
    <row r="91" spans="1:9" x14ac:dyDescent="0.25">
      <c r="A91" s="73" t="s">
        <v>136</v>
      </c>
      <c r="B91" s="30" t="s">
        <v>42</v>
      </c>
      <c r="C91">
        <v>1</v>
      </c>
      <c r="H91" s="66" t="s">
        <v>1</v>
      </c>
      <c r="I91" s="66" t="s">
        <v>52</v>
      </c>
    </row>
    <row r="92" spans="1:9" x14ac:dyDescent="0.25">
      <c r="A92" s="73" t="s">
        <v>136</v>
      </c>
      <c r="B92" s="30" t="s">
        <v>41</v>
      </c>
      <c r="C92">
        <v>26</v>
      </c>
      <c r="H92" s="66" t="s">
        <v>1</v>
      </c>
      <c r="I92" s="66" t="s">
        <v>52</v>
      </c>
    </row>
    <row r="93" spans="1:9" x14ac:dyDescent="0.25">
      <c r="A93" s="73" t="s">
        <v>136</v>
      </c>
      <c r="B93" s="30" t="s">
        <v>35</v>
      </c>
      <c r="C93">
        <v>38</v>
      </c>
      <c r="H93" s="66" t="s">
        <v>1</v>
      </c>
      <c r="I93" s="66" t="s">
        <v>52</v>
      </c>
    </row>
    <row r="94" spans="1:9" x14ac:dyDescent="0.25">
      <c r="A94" s="73" t="s">
        <v>136</v>
      </c>
      <c r="B94" s="30" t="s">
        <v>36</v>
      </c>
      <c r="C94">
        <v>47</v>
      </c>
      <c r="H94" s="66" t="s">
        <v>1</v>
      </c>
      <c r="I94" s="66" t="s">
        <v>52</v>
      </c>
    </row>
    <row r="95" spans="1:9" x14ac:dyDescent="0.25">
      <c r="A95" s="73" t="s">
        <v>136</v>
      </c>
      <c r="B95" s="30" t="s">
        <v>37</v>
      </c>
      <c r="C95">
        <v>26</v>
      </c>
      <c r="H95" s="66" t="s">
        <v>1</v>
      </c>
      <c r="I95" s="66" t="s">
        <v>52</v>
      </c>
    </row>
    <row r="96" spans="1:9" x14ac:dyDescent="0.25">
      <c r="A96" s="73" t="s">
        <v>136</v>
      </c>
      <c r="B96" s="30" t="s">
        <v>33</v>
      </c>
      <c r="C96">
        <v>2</v>
      </c>
      <c r="H96" s="66" t="s">
        <v>1</v>
      </c>
      <c r="I96" s="66" t="s">
        <v>52</v>
      </c>
    </row>
    <row r="97" spans="1:9" x14ac:dyDescent="0.25">
      <c r="A97" s="73" t="s">
        <v>136</v>
      </c>
      <c r="B97" s="30" t="s">
        <v>31</v>
      </c>
      <c r="C97">
        <v>8</v>
      </c>
      <c r="H97" s="66" t="s">
        <v>1</v>
      </c>
      <c r="I97" s="66" t="s">
        <v>52</v>
      </c>
    </row>
    <row r="98" spans="1:9" x14ac:dyDescent="0.25">
      <c r="A98" s="73" t="s">
        <v>136</v>
      </c>
      <c r="B98" s="30" t="s">
        <v>32</v>
      </c>
      <c r="C98">
        <v>18</v>
      </c>
      <c r="H98" s="66" t="s">
        <v>1</v>
      </c>
      <c r="I98" s="66" t="s">
        <v>52</v>
      </c>
    </row>
    <row r="99" spans="1:9" x14ac:dyDescent="0.25">
      <c r="A99" s="73" t="s">
        <v>136</v>
      </c>
      <c r="B99" s="30" t="s">
        <v>49</v>
      </c>
      <c r="C99">
        <v>2</v>
      </c>
      <c r="H99" s="66" t="s">
        <v>1</v>
      </c>
      <c r="I99" s="66" t="s">
        <v>52</v>
      </c>
    </row>
    <row r="100" spans="1:9" x14ac:dyDescent="0.25">
      <c r="A100" s="73" t="s">
        <v>136</v>
      </c>
      <c r="B100" s="30" t="s">
        <v>27</v>
      </c>
      <c r="C100">
        <v>42</v>
      </c>
      <c r="H100" s="66" t="s">
        <v>1</v>
      </c>
      <c r="I100" s="66" t="s">
        <v>52</v>
      </c>
    </row>
    <row r="101" spans="1:9" x14ac:dyDescent="0.25">
      <c r="A101" s="73" t="s">
        <v>136</v>
      </c>
      <c r="B101" s="30" t="s">
        <v>28</v>
      </c>
      <c r="C101">
        <v>207</v>
      </c>
      <c r="H101" s="66" t="s">
        <v>1</v>
      </c>
      <c r="I101" s="66" t="s">
        <v>52</v>
      </c>
    </row>
    <row r="102" spans="1:9" x14ac:dyDescent="0.25">
      <c r="A102" s="73" t="s">
        <v>136</v>
      </c>
      <c r="B102" s="30" t="s">
        <v>39</v>
      </c>
      <c r="C102">
        <v>5</v>
      </c>
      <c r="H102" s="66" t="s">
        <v>1</v>
      </c>
      <c r="I102" s="66" t="s">
        <v>52</v>
      </c>
    </row>
    <row r="103" spans="1:9" x14ac:dyDescent="0.25">
      <c r="A103" s="73" t="s">
        <v>136</v>
      </c>
      <c r="B103" s="30" t="s">
        <v>104</v>
      </c>
      <c r="C103">
        <v>1</v>
      </c>
      <c r="H103" s="66" t="s">
        <v>1</v>
      </c>
      <c r="I103" s="66" t="s">
        <v>52</v>
      </c>
    </row>
    <row r="104" spans="1:9" x14ac:dyDescent="0.25">
      <c r="A104" s="73" t="s">
        <v>136</v>
      </c>
      <c r="B104" s="30" t="s">
        <v>29</v>
      </c>
      <c r="C104">
        <v>2</v>
      </c>
      <c r="H104" s="66" t="s">
        <v>1</v>
      </c>
      <c r="I104" s="66" t="s">
        <v>52</v>
      </c>
    </row>
    <row r="105" spans="1:9" x14ac:dyDescent="0.25">
      <c r="A105" s="73" t="s">
        <v>136</v>
      </c>
      <c r="B105" s="30" t="s">
        <v>22</v>
      </c>
      <c r="C105">
        <v>103</v>
      </c>
      <c r="H105" s="66" t="s">
        <v>1</v>
      </c>
      <c r="I105" s="66" t="s">
        <v>52</v>
      </c>
    </row>
    <row r="106" spans="1:9" x14ac:dyDescent="0.25">
      <c r="A106" s="73" t="s">
        <v>136</v>
      </c>
      <c r="B106" s="30" t="s">
        <v>23</v>
      </c>
      <c r="C106">
        <v>8</v>
      </c>
      <c r="H106" s="66" t="s">
        <v>1</v>
      </c>
      <c r="I106" s="66" t="s">
        <v>52</v>
      </c>
    </row>
    <row r="107" spans="1:9" x14ac:dyDescent="0.25">
      <c r="A107" s="73" t="s">
        <v>136</v>
      </c>
      <c r="B107" s="30" t="s">
        <v>24</v>
      </c>
      <c r="C107">
        <v>2</v>
      </c>
      <c r="H107" s="66" t="s">
        <v>1</v>
      </c>
      <c r="I107" s="66" t="s">
        <v>52</v>
      </c>
    </row>
    <row r="108" spans="1:9" x14ac:dyDescent="0.25">
      <c r="A108" s="73" t="s">
        <v>136</v>
      </c>
      <c r="B108" s="30" t="s">
        <v>25</v>
      </c>
      <c r="C108">
        <v>2</v>
      </c>
      <c r="H108" s="66" t="s">
        <v>1</v>
      </c>
      <c r="I108" s="66" t="s">
        <v>52</v>
      </c>
    </row>
    <row r="109" spans="1:9" x14ac:dyDescent="0.25">
      <c r="A109" s="73" t="s">
        <v>136</v>
      </c>
      <c r="B109" s="30" t="s">
        <v>21</v>
      </c>
      <c r="C109">
        <v>8</v>
      </c>
      <c r="H109" s="66" t="s">
        <v>1</v>
      </c>
      <c r="I109" s="66" t="s">
        <v>52</v>
      </c>
    </row>
    <row r="110" spans="1:9" x14ac:dyDescent="0.25">
      <c r="A110" s="73" t="s">
        <v>136</v>
      </c>
      <c r="B110" s="30" t="s">
        <v>20</v>
      </c>
      <c r="C110">
        <v>43</v>
      </c>
      <c r="H110" s="66" t="s">
        <v>1</v>
      </c>
      <c r="I110" s="66" t="s">
        <v>52</v>
      </c>
    </row>
    <row r="111" spans="1:9" x14ac:dyDescent="0.25">
      <c r="A111" s="73" t="s">
        <v>136</v>
      </c>
      <c r="B111" s="30" t="s">
        <v>18</v>
      </c>
      <c r="C111">
        <v>16</v>
      </c>
      <c r="H111" s="66" t="s">
        <v>1</v>
      </c>
      <c r="I111" s="66" t="s">
        <v>52</v>
      </c>
    </row>
    <row r="112" spans="1:9" x14ac:dyDescent="0.25">
      <c r="A112" s="73" t="s">
        <v>136</v>
      </c>
      <c r="B112" s="30" t="s">
        <v>16</v>
      </c>
      <c r="C112">
        <v>98</v>
      </c>
      <c r="H112" s="66" t="s">
        <v>1</v>
      </c>
      <c r="I112" s="66" t="s">
        <v>52</v>
      </c>
    </row>
    <row r="113" spans="1:9" x14ac:dyDescent="0.25">
      <c r="A113" s="73" t="s">
        <v>136</v>
      </c>
      <c r="B113" s="30" t="s">
        <v>17</v>
      </c>
      <c r="C113">
        <v>82</v>
      </c>
      <c r="H113" s="66" t="s">
        <v>1</v>
      </c>
      <c r="I113" s="66" t="s">
        <v>52</v>
      </c>
    </row>
    <row r="114" spans="1:9" x14ac:dyDescent="0.25">
      <c r="A114" s="73" t="s">
        <v>136</v>
      </c>
      <c r="B114" s="30" t="s">
        <v>50</v>
      </c>
      <c r="C114">
        <v>1</v>
      </c>
      <c r="H114" s="66" t="s">
        <v>1</v>
      </c>
      <c r="I114" s="66" t="s">
        <v>52</v>
      </c>
    </row>
    <row r="115" spans="1:9" x14ac:dyDescent="0.25">
      <c r="A115" s="73" t="s">
        <v>136</v>
      </c>
      <c r="B115" s="30" t="s">
        <v>11</v>
      </c>
      <c r="C115">
        <v>1</v>
      </c>
      <c r="H115" s="66" t="s">
        <v>1</v>
      </c>
      <c r="I115" s="66" t="s">
        <v>52</v>
      </c>
    </row>
    <row r="116" spans="1:9" x14ac:dyDescent="0.25">
      <c r="A116" s="73" t="s">
        <v>136</v>
      </c>
      <c r="B116" s="30" t="s">
        <v>12</v>
      </c>
      <c r="C116">
        <v>5</v>
      </c>
      <c r="H116" s="66" t="s">
        <v>1</v>
      </c>
      <c r="I116" s="66" t="s">
        <v>52</v>
      </c>
    </row>
    <row r="117" spans="1:9" x14ac:dyDescent="0.25">
      <c r="A117" s="73" t="s">
        <v>136</v>
      </c>
      <c r="B117" s="30" t="s">
        <v>13</v>
      </c>
      <c r="C117">
        <v>6</v>
      </c>
      <c r="H117" s="66" t="s">
        <v>1</v>
      </c>
      <c r="I117" s="66" t="s">
        <v>52</v>
      </c>
    </row>
    <row r="118" spans="1:9" x14ac:dyDescent="0.25">
      <c r="A118" s="73" t="s">
        <v>136</v>
      </c>
      <c r="B118" s="30" t="s">
        <v>19</v>
      </c>
      <c r="C118">
        <v>13</v>
      </c>
      <c r="H118" s="66" t="s">
        <v>1</v>
      </c>
      <c r="I118" s="66" t="s">
        <v>52</v>
      </c>
    </row>
    <row r="119" spans="1:9" x14ac:dyDescent="0.25">
      <c r="A119" s="73" t="s">
        <v>136</v>
      </c>
      <c r="B119" s="30" t="s">
        <v>10</v>
      </c>
      <c r="C119">
        <v>12</v>
      </c>
      <c r="H119" s="66" t="s">
        <v>1</v>
      </c>
      <c r="I119" s="66" t="s">
        <v>52</v>
      </c>
    </row>
    <row r="120" spans="1:9" x14ac:dyDescent="0.25">
      <c r="A120" s="73" t="s">
        <v>136</v>
      </c>
      <c r="B120" s="30" t="s">
        <v>14</v>
      </c>
      <c r="C120">
        <v>765</v>
      </c>
      <c r="H120" s="66" t="s">
        <v>1</v>
      </c>
      <c r="I120" s="66" t="s">
        <v>52</v>
      </c>
    </row>
    <row r="121" spans="1:9" x14ac:dyDescent="0.25">
      <c r="A121" s="73" t="s">
        <v>136</v>
      </c>
      <c r="B121" s="30" t="s">
        <v>7</v>
      </c>
      <c r="C121">
        <v>19</v>
      </c>
      <c r="H121" s="66" t="s">
        <v>1</v>
      </c>
      <c r="I121" s="66" t="s">
        <v>52</v>
      </c>
    </row>
    <row r="122" spans="1:9" x14ac:dyDescent="0.25">
      <c r="A122" s="73" t="s">
        <v>136</v>
      </c>
      <c r="B122" s="30" t="s">
        <v>8</v>
      </c>
      <c r="C122">
        <v>17</v>
      </c>
      <c r="H122" s="66" t="s">
        <v>1</v>
      </c>
      <c r="I122" s="66" t="s">
        <v>52</v>
      </c>
    </row>
    <row r="123" spans="1:9" x14ac:dyDescent="0.25">
      <c r="A123" s="73" t="s">
        <v>136</v>
      </c>
      <c r="B123" s="30" t="s">
        <v>9</v>
      </c>
      <c r="C123">
        <v>4</v>
      </c>
      <c r="H123" s="66" t="s">
        <v>1</v>
      </c>
      <c r="I123" s="66" t="s">
        <v>52</v>
      </c>
    </row>
    <row r="124" spans="1:9" x14ac:dyDescent="0.25">
      <c r="A124" s="73" t="s">
        <v>136</v>
      </c>
      <c r="B124" s="30" t="s">
        <v>6</v>
      </c>
      <c r="C124">
        <v>5</v>
      </c>
      <c r="H124" s="66" t="s">
        <v>1</v>
      </c>
      <c r="I124" s="66" t="s">
        <v>52</v>
      </c>
    </row>
    <row r="125" spans="1:9" x14ac:dyDescent="0.25">
      <c r="A125" s="73" t="s">
        <v>136</v>
      </c>
      <c r="B125" s="30" t="s">
        <v>110</v>
      </c>
      <c r="C125">
        <v>9</v>
      </c>
      <c r="H125" s="66" t="s">
        <v>1</v>
      </c>
      <c r="I125" s="66" t="s">
        <v>52</v>
      </c>
    </row>
    <row r="126" spans="1:9" x14ac:dyDescent="0.25">
      <c r="A126" s="74">
        <v>42825</v>
      </c>
      <c r="B126" s="30" t="s">
        <v>2</v>
      </c>
      <c r="C126">
        <v>228</v>
      </c>
      <c r="H126" s="66" t="s">
        <v>1</v>
      </c>
      <c r="I126" s="66" t="s">
        <v>52</v>
      </c>
    </row>
    <row r="127" spans="1:9" x14ac:dyDescent="0.25">
      <c r="A127" s="74">
        <v>42825</v>
      </c>
      <c r="B127" s="30" t="s">
        <v>34</v>
      </c>
      <c r="C127">
        <v>276</v>
      </c>
      <c r="H127" s="66" t="s">
        <v>1</v>
      </c>
      <c r="I127" s="66" t="s">
        <v>52</v>
      </c>
    </row>
    <row r="128" spans="1:9" x14ac:dyDescent="0.25">
      <c r="A128" s="74">
        <v>42825</v>
      </c>
      <c r="B128" s="30" t="s">
        <v>3</v>
      </c>
      <c r="C128">
        <v>2</v>
      </c>
      <c r="H128" s="66" t="s">
        <v>1</v>
      </c>
      <c r="I128" s="66" t="s">
        <v>52</v>
      </c>
    </row>
    <row r="129" spans="1:9" x14ac:dyDescent="0.25">
      <c r="A129" s="74">
        <v>42825</v>
      </c>
      <c r="B129" s="30" t="s">
        <v>105</v>
      </c>
      <c r="C129">
        <v>17</v>
      </c>
      <c r="H129" s="66" t="s">
        <v>1</v>
      </c>
      <c r="I129" s="66" t="s">
        <v>52</v>
      </c>
    </row>
    <row r="130" spans="1:9" x14ac:dyDescent="0.25">
      <c r="A130" s="74">
        <v>42825</v>
      </c>
      <c r="B130" s="30" t="s">
        <v>38</v>
      </c>
      <c r="C130">
        <v>12</v>
      </c>
      <c r="H130" s="66" t="s">
        <v>1</v>
      </c>
      <c r="I130" s="66" t="s">
        <v>52</v>
      </c>
    </row>
    <row r="131" spans="1:9" x14ac:dyDescent="0.25">
      <c r="A131" s="74">
        <v>42825</v>
      </c>
      <c r="B131" s="30" t="s">
        <v>5</v>
      </c>
      <c r="C131">
        <v>2</v>
      </c>
      <c r="H131" s="66" t="s">
        <v>1</v>
      </c>
      <c r="I131" s="66" t="s">
        <v>52</v>
      </c>
    </row>
    <row r="132" spans="1:9" x14ac:dyDescent="0.25">
      <c r="A132" s="74">
        <v>42825</v>
      </c>
      <c r="B132" s="30" t="s">
        <v>99</v>
      </c>
      <c r="C132">
        <v>1</v>
      </c>
      <c r="H132" s="66" t="s">
        <v>1</v>
      </c>
      <c r="I132" s="66" t="s">
        <v>52</v>
      </c>
    </row>
    <row r="133" spans="1:9" x14ac:dyDescent="0.25">
      <c r="A133" s="74">
        <v>42825</v>
      </c>
      <c r="B133" s="30" t="s">
        <v>4</v>
      </c>
      <c r="C133">
        <v>2</v>
      </c>
      <c r="H133" s="66" t="s">
        <v>1</v>
      </c>
      <c r="I133" s="66" t="s">
        <v>52</v>
      </c>
    </row>
    <row r="134" spans="1:9" x14ac:dyDescent="0.25">
      <c r="A134" s="74">
        <v>42825</v>
      </c>
      <c r="B134" s="30" t="s">
        <v>40</v>
      </c>
      <c r="C134">
        <v>106</v>
      </c>
      <c r="H134" s="66" t="s">
        <v>1</v>
      </c>
      <c r="I134" s="66" t="s">
        <v>52</v>
      </c>
    </row>
    <row r="135" spans="1:9" x14ac:dyDescent="0.25">
      <c r="A135" s="74">
        <v>42825</v>
      </c>
      <c r="B135" s="30" t="s">
        <v>106</v>
      </c>
      <c r="C135">
        <v>3</v>
      </c>
      <c r="H135" s="66" t="s">
        <v>1</v>
      </c>
      <c r="I135" s="66" t="s">
        <v>52</v>
      </c>
    </row>
    <row r="136" spans="1:9" x14ac:dyDescent="0.25">
      <c r="A136" s="74">
        <v>42825</v>
      </c>
      <c r="B136" s="30" t="s">
        <v>69</v>
      </c>
      <c r="C136">
        <v>299</v>
      </c>
      <c r="H136" s="66" t="s">
        <v>1</v>
      </c>
      <c r="I136" s="66" t="s">
        <v>52</v>
      </c>
    </row>
    <row r="137" spans="1:9" x14ac:dyDescent="0.25">
      <c r="A137" s="74">
        <v>42825</v>
      </c>
      <c r="B137" s="30" t="s">
        <v>42</v>
      </c>
      <c r="C137">
        <v>1</v>
      </c>
      <c r="H137" s="66" t="s">
        <v>1</v>
      </c>
      <c r="I137" s="66" t="s">
        <v>52</v>
      </c>
    </row>
    <row r="138" spans="1:9" x14ac:dyDescent="0.25">
      <c r="A138" s="74">
        <v>42825</v>
      </c>
      <c r="B138" s="30" t="s">
        <v>41</v>
      </c>
      <c r="C138">
        <v>37</v>
      </c>
      <c r="H138" s="66" t="s">
        <v>1</v>
      </c>
      <c r="I138" s="66" t="s">
        <v>52</v>
      </c>
    </row>
    <row r="139" spans="1:9" x14ac:dyDescent="0.25">
      <c r="A139" s="74">
        <v>42825</v>
      </c>
      <c r="B139" s="30" t="s">
        <v>35</v>
      </c>
      <c r="C139">
        <v>68</v>
      </c>
      <c r="H139" s="66" t="s">
        <v>1</v>
      </c>
      <c r="I139" s="66" t="s">
        <v>52</v>
      </c>
    </row>
    <row r="140" spans="1:9" x14ac:dyDescent="0.25">
      <c r="A140" s="74">
        <v>42825</v>
      </c>
      <c r="B140" s="30" t="s">
        <v>36</v>
      </c>
      <c r="C140">
        <v>65</v>
      </c>
      <c r="H140" s="66" t="s">
        <v>1</v>
      </c>
      <c r="I140" s="66" t="s">
        <v>52</v>
      </c>
    </row>
    <row r="141" spans="1:9" x14ac:dyDescent="0.25">
      <c r="A141" s="74">
        <v>42825</v>
      </c>
      <c r="B141" s="30" t="s">
        <v>37</v>
      </c>
      <c r="C141">
        <v>59</v>
      </c>
      <c r="H141" s="66" t="s">
        <v>1</v>
      </c>
      <c r="I141" s="66" t="s">
        <v>52</v>
      </c>
    </row>
    <row r="142" spans="1:9" x14ac:dyDescent="0.25">
      <c r="A142" s="74">
        <v>42825</v>
      </c>
      <c r="B142" s="30" t="s">
        <v>30</v>
      </c>
      <c r="C142">
        <v>1</v>
      </c>
      <c r="H142" s="66" t="s">
        <v>1</v>
      </c>
      <c r="I142" s="66" t="s">
        <v>52</v>
      </c>
    </row>
    <row r="143" spans="1:9" x14ac:dyDescent="0.25">
      <c r="A143" s="74">
        <v>42825</v>
      </c>
      <c r="B143" s="30" t="s">
        <v>33</v>
      </c>
      <c r="C143">
        <v>2</v>
      </c>
      <c r="H143" s="66" t="s">
        <v>1</v>
      </c>
      <c r="I143" s="66" t="s">
        <v>52</v>
      </c>
    </row>
    <row r="144" spans="1:9" x14ac:dyDescent="0.25">
      <c r="A144" s="74">
        <v>42825</v>
      </c>
      <c r="B144" s="30" t="s">
        <v>31</v>
      </c>
      <c r="C144">
        <v>8</v>
      </c>
      <c r="H144" s="66" t="s">
        <v>1</v>
      </c>
      <c r="I144" s="66" t="s">
        <v>52</v>
      </c>
    </row>
    <row r="145" spans="1:9" x14ac:dyDescent="0.25">
      <c r="A145" s="74">
        <v>42825</v>
      </c>
      <c r="B145" s="30" t="s">
        <v>32</v>
      </c>
      <c r="C145">
        <v>37</v>
      </c>
      <c r="H145" s="66" t="s">
        <v>1</v>
      </c>
      <c r="I145" s="66" t="s">
        <v>52</v>
      </c>
    </row>
    <row r="146" spans="1:9" x14ac:dyDescent="0.25">
      <c r="A146" s="74">
        <v>42825</v>
      </c>
      <c r="B146" s="30" t="s">
        <v>49</v>
      </c>
      <c r="C146">
        <v>9</v>
      </c>
      <c r="H146" s="66" t="s">
        <v>1</v>
      </c>
      <c r="I146" s="66" t="s">
        <v>52</v>
      </c>
    </row>
    <row r="147" spans="1:9" x14ac:dyDescent="0.25">
      <c r="A147" s="74">
        <v>42825</v>
      </c>
      <c r="B147" s="30" t="s">
        <v>26</v>
      </c>
      <c r="C147">
        <v>1</v>
      </c>
      <c r="H147" s="66" t="s">
        <v>1</v>
      </c>
      <c r="I147" s="66" t="s">
        <v>52</v>
      </c>
    </row>
    <row r="148" spans="1:9" x14ac:dyDescent="0.25">
      <c r="A148" s="74">
        <v>42825</v>
      </c>
      <c r="B148" s="30" t="s">
        <v>27</v>
      </c>
      <c r="C148">
        <v>78</v>
      </c>
      <c r="H148" s="66" t="s">
        <v>1</v>
      </c>
      <c r="I148" s="66" t="s">
        <v>52</v>
      </c>
    </row>
    <row r="149" spans="1:9" x14ac:dyDescent="0.25">
      <c r="A149" s="74">
        <v>42825</v>
      </c>
      <c r="B149" s="30" t="s">
        <v>28</v>
      </c>
      <c r="C149">
        <v>397</v>
      </c>
      <c r="H149" s="66" t="s">
        <v>1</v>
      </c>
      <c r="I149" s="66" t="s">
        <v>52</v>
      </c>
    </row>
    <row r="150" spans="1:9" x14ac:dyDescent="0.25">
      <c r="A150" s="74">
        <v>42825</v>
      </c>
      <c r="B150" s="30" t="s">
        <v>39</v>
      </c>
      <c r="C150">
        <v>6</v>
      </c>
      <c r="H150" s="66" t="s">
        <v>1</v>
      </c>
      <c r="I150" s="66" t="s">
        <v>52</v>
      </c>
    </row>
    <row r="151" spans="1:9" x14ac:dyDescent="0.25">
      <c r="A151" s="74">
        <v>42825</v>
      </c>
      <c r="B151" s="30" t="s">
        <v>104</v>
      </c>
      <c r="C151">
        <v>1</v>
      </c>
      <c r="H151" s="66" t="s">
        <v>1</v>
      </c>
      <c r="I151" s="66" t="s">
        <v>52</v>
      </c>
    </row>
    <row r="152" spans="1:9" x14ac:dyDescent="0.25">
      <c r="A152" s="74">
        <v>42825</v>
      </c>
      <c r="B152" s="30" t="s">
        <v>29</v>
      </c>
      <c r="C152">
        <v>3</v>
      </c>
      <c r="H152" s="66" t="s">
        <v>1</v>
      </c>
      <c r="I152" s="66" t="s">
        <v>52</v>
      </c>
    </row>
    <row r="153" spans="1:9" x14ac:dyDescent="0.25">
      <c r="A153" s="74">
        <v>42825</v>
      </c>
      <c r="B153" s="30" t="s">
        <v>22</v>
      </c>
      <c r="C153">
        <v>137</v>
      </c>
      <c r="H153" s="66" t="s">
        <v>1</v>
      </c>
      <c r="I153" s="66" t="s">
        <v>52</v>
      </c>
    </row>
    <row r="154" spans="1:9" x14ac:dyDescent="0.25">
      <c r="A154" s="74">
        <v>42825</v>
      </c>
      <c r="B154" s="30" t="s">
        <v>23</v>
      </c>
      <c r="C154">
        <v>10</v>
      </c>
      <c r="H154" s="66" t="s">
        <v>1</v>
      </c>
      <c r="I154" s="66" t="s">
        <v>52</v>
      </c>
    </row>
    <row r="155" spans="1:9" x14ac:dyDescent="0.25">
      <c r="A155" s="74">
        <v>42825</v>
      </c>
      <c r="B155" s="30" t="s">
        <v>24</v>
      </c>
      <c r="C155">
        <v>2</v>
      </c>
      <c r="H155" s="66" t="s">
        <v>1</v>
      </c>
      <c r="I155" s="66" t="s">
        <v>52</v>
      </c>
    </row>
    <row r="156" spans="1:9" x14ac:dyDescent="0.25">
      <c r="A156" s="74">
        <v>42825</v>
      </c>
      <c r="B156" s="30" t="s">
        <v>25</v>
      </c>
      <c r="C156">
        <v>3</v>
      </c>
      <c r="H156" s="66" t="s">
        <v>1</v>
      </c>
      <c r="I156" s="66" t="s">
        <v>52</v>
      </c>
    </row>
    <row r="157" spans="1:9" x14ac:dyDescent="0.25">
      <c r="A157" s="74">
        <v>42825</v>
      </c>
      <c r="B157" s="30" t="s">
        <v>135</v>
      </c>
      <c r="C157">
        <v>1</v>
      </c>
      <c r="H157" s="66" t="s">
        <v>1</v>
      </c>
      <c r="I157" s="66" t="s">
        <v>52</v>
      </c>
    </row>
    <row r="158" spans="1:9" x14ac:dyDescent="0.25">
      <c r="A158" s="74">
        <v>42825</v>
      </c>
      <c r="B158" s="30" t="s">
        <v>21</v>
      </c>
      <c r="C158">
        <v>12</v>
      </c>
      <c r="H158" s="66" t="s">
        <v>1</v>
      </c>
      <c r="I158" s="66" t="s">
        <v>52</v>
      </c>
    </row>
    <row r="159" spans="1:9" x14ac:dyDescent="0.25">
      <c r="A159" s="74">
        <v>42825</v>
      </c>
      <c r="B159" s="30" t="s">
        <v>20</v>
      </c>
      <c r="C159">
        <v>68</v>
      </c>
      <c r="H159" s="66" t="s">
        <v>1</v>
      </c>
      <c r="I159" s="66" t="s">
        <v>52</v>
      </c>
    </row>
    <row r="160" spans="1:9" x14ac:dyDescent="0.25">
      <c r="A160" s="74">
        <v>42825</v>
      </c>
      <c r="B160" s="30" t="s">
        <v>18</v>
      </c>
      <c r="C160">
        <v>19</v>
      </c>
      <c r="H160" s="66" t="s">
        <v>1</v>
      </c>
      <c r="I160" s="66" t="s">
        <v>52</v>
      </c>
    </row>
    <row r="161" spans="1:9" x14ac:dyDescent="0.25">
      <c r="A161" s="74">
        <v>42825</v>
      </c>
      <c r="B161" s="30" t="s">
        <v>16</v>
      </c>
      <c r="C161">
        <v>261</v>
      </c>
      <c r="H161" s="66" t="s">
        <v>1</v>
      </c>
      <c r="I161" s="66" t="s">
        <v>52</v>
      </c>
    </row>
    <row r="162" spans="1:9" x14ac:dyDescent="0.25">
      <c r="A162" s="74">
        <v>42825</v>
      </c>
      <c r="B162" s="30" t="s">
        <v>17</v>
      </c>
      <c r="C162">
        <v>172</v>
      </c>
      <c r="H162" s="66" t="s">
        <v>1</v>
      </c>
      <c r="I162" s="66" t="s">
        <v>52</v>
      </c>
    </row>
    <row r="163" spans="1:9" x14ac:dyDescent="0.25">
      <c r="A163" s="74">
        <v>42825</v>
      </c>
      <c r="B163" s="30" t="s">
        <v>50</v>
      </c>
      <c r="C163">
        <v>1</v>
      </c>
      <c r="H163" s="66" t="s">
        <v>1</v>
      </c>
      <c r="I163" s="66" t="s">
        <v>52</v>
      </c>
    </row>
    <row r="164" spans="1:9" x14ac:dyDescent="0.25">
      <c r="A164" s="74">
        <v>42825</v>
      </c>
      <c r="B164" s="30" t="s">
        <v>11</v>
      </c>
      <c r="C164">
        <v>1</v>
      </c>
      <c r="H164" s="66" t="s">
        <v>1</v>
      </c>
      <c r="I164" s="66" t="s">
        <v>52</v>
      </c>
    </row>
    <row r="165" spans="1:9" x14ac:dyDescent="0.25">
      <c r="A165" s="74">
        <v>42825</v>
      </c>
      <c r="B165" s="30" t="s">
        <v>12</v>
      </c>
      <c r="C165">
        <v>7</v>
      </c>
      <c r="H165" s="66" t="s">
        <v>1</v>
      </c>
      <c r="I165" s="66" t="s">
        <v>52</v>
      </c>
    </row>
    <row r="166" spans="1:9" x14ac:dyDescent="0.25">
      <c r="A166" s="74">
        <v>42825</v>
      </c>
      <c r="B166" s="30" t="s">
        <v>13</v>
      </c>
      <c r="C166">
        <v>8</v>
      </c>
      <c r="H166" s="66" t="s">
        <v>1</v>
      </c>
      <c r="I166" s="66" t="s">
        <v>52</v>
      </c>
    </row>
    <row r="167" spans="1:9" x14ac:dyDescent="0.25">
      <c r="A167" s="74">
        <v>42825</v>
      </c>
      <c r="B167" s="30" t="s">
        <v>19</v>
      </c>
      <c r="C167">
        <v>13</v>
      </c>
      <c r="H167" s="66" t="s">
        <v>1</v>
      </c>
      <c r="I167" s="66" t="s">
        <v>52</v>
      </c>
    </row>
    <row r="168" spans="1:9" x14ac:dyDescent="0.25">
      <c r="A168" s="74">
        <v>42825</v>
      </c>
      <c r="B168" s="30" t="s">
        <v>10</v>
      </c>
      <c r="C168">
        <v>19</v>
      </c>
      <c r="H168" s="66" t="s">
        <v>1</v>
      </c>
      <c r="I168" s="66" t="s">
        <v>52</v>
      </c>
    </row>
    <row r="169" spans="1:9" x14ac:dyDescent="0.25">
      <c r="A169" s="74">
        <v>42825</v>
      </c>
      <c r="B169" s="30" t="s">
        <v>14</v>
      </c>
      <c r="C169">
        <v>1453</v>
      </c>
      <c r="H169" s="66" t="s">
        <v>1</v>
      </c>
      <c r="I169" s="66" t="s">
        <v>52</v>
      </c>
    </row>
    <row r="170" spans="1:9" x14ac:dyDescent="0.25">
      <c r="A170" s="74">
        <v>42825</v>
      </c>
      <c r="B170" s="30" t="s">
        <v>7</v>
      </c>
      <c r="C170">
        <v>24</v>
      </c>
      <c r="H170" s="66" t="s">
        <v>1</v>
      </c>
      <c r="I170" s="66" t="s">
        <v>52</v>
      </c>
    </row>
    <row r="171" spans="1:9" x14ac:dyDescent="0.25">
      <c r="A171" s="74">
        <v>42825</v>
      </c>
      <c r="B171" s="30" t="s">
        <v>8</v>
      </c>
      <c r="C171">
        <v>23</v>
      </c>
      <c r="H171" s="66" t="s">
        <v>1</v>
      </c>
      <c r="I171" s="66" t="s">
        <v>52</v>
      </c>
    </row>
    <row r="172" spans="1:9" x14ac:dyDescent="0.25">
      <c r="A172" s="74">
        <v>42825</v>
      </c>
      <c r="B172" s="30" t="s">
        <v>9</v>
      </c>
      <c r="C172">
        <v>5</v>
      </c>
      <c r="H172" s="66" t="s">
        <v>1</v>
      </c>
      <c r="I172" s="66" t="s">
        <v>52</v>
      </c>
    </row>
    <row r="173" spans="1:9" x14ac:dyDescent="0.25">
      <c r="A173" s="74">
        <v>42825</v>
      </c>
      <c r="B173" s="30" t="s">
        <v>6</v>
      </c>
      <c r="C173">
        <v>21</v>
      </c>
      <c r="H173" s="66" t="s">
        <v>1</v>
      </c>
      <c r="I173" s="66" t="s">
        <v>52</v>
      </c>
    </row>
    <row r="174" spans="1:9" x14ac:dyDescent="0.25">
      <c r="A174" s="74">
        <v>42825</v>
      </c>
      <c r="B174" s="30" t="s">
        <v>110</v>
      </c>
      <c r="C174">
        <v>9</v>
      </c>
      <c r="H174" s="66" t="s">
        <v>1</v>
      </c>
      <c r="I174" s="66" t="s">
        <v>52</v>
      </c>
    </row>
    <row r="175" spans="1:9" x14ac:dyDescent="0.25">
      <c r="A175" s="74">
        <v>42825</v>
      </c>
      <c r="B175" s="30" t="s">
        <v>15</v>
      </c>
      <c r="C175">
        <v>30</v>
      </c>
      <c r="H175" s="66" t="s">
        <v>1</v>
      </c>
      <c r="I175" s="66" t="s">
        <v>52</v>
      </c>
    </row>
  </sheetData>
  <autoFilter ref="A6:I39">
    <sortState ref="A7:N39">
      <sortCondition ref="A6:A738"/>
    </sortState>
  </autoFilter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Italy</vt:lpstr>
      <vt:lpstr>Greece</vt:lpstr>
      <vt:lpstr>Bulgaria</vt:lpstr>
      <vt:lpstr>Spain</vt:lpstr>
      <vt:lpstr>Western Balkans Route</vt:lpstr>
      <vt:lpstr>Daily breakdown</vt:lpstr>
      <vt:lpstr>Stranded Migrants</vt:lpstr>
      <vt:lpstr>Origin Nationalites ITA-GRC</vt:lpstr>
    </vt:vector>
  </TitlesOfParts>
  <Company>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SOTO Raul Andres</dc:creator>
  <cp:lastModifiedBy>UZELAC Kristina</cp:lastModifiedBy>
  <dcterms:created xsi:type="dcterms:W3CDTF">2015-11-04T09:52:05Z</dcterms:created>
  <dcterms:modified xsi:type="dcterms:W3CDTF">2017-07-10T07:38:55Z</dcterms:modified>
</cp:coreProperties>
</file>